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0" windowWidth="25875" windowHeight="11310" activeTab="1"/>
  </bookViews>
  <sheets>
    <sheet name="pokyny pro vyplnění" sheetId="2" r:id="rId1"/>
    <sheet name="interiér" sheetId="1" r:id="rId2"/>
  </sheets>
  <calcPr calcId="125725"/>
</workbook>
</file>

<file path=xl/calcChain.xml><?xml version="1.0" encoding="utf-8"?>
<calcChain xmlns="http://schemas.openxmlformats.org/spreadsheetml/2006/main">
  <c r="G9" i="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50"/>
  <c r="G51"/>
  <c r="G52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92"/>
  <c r="G93"/>
  <c r="G94"/>
  <c r="G95"/>
  <c r="G96"/>
  <c r="G97"/>
  <c r="G98"/>
  <c r="G99"/>
  <c r="G100"/>
  <c r="G101"/>
  <c r="G102"/>
  <c r="G103"/>
  <c r="G104"/>
  <c r="G106" l="1"/>
  <c r="G7" s="1"/>
</calcChain>
</file>

<file path=xl/sharedStrings.xml><?xml version="1.0" encoding="utf-8"?>
<sst xmlns="http://schemas.openxmlformats.org/spreadsheetml/2006/main" count="240" uniqueCount="120">
  <si>
    <t>Položkový soupis prací a dodávek</t>
  </si>
  <si>
    <t>S:</t>
  </si>
  <si>
    <t>O:</t>
  </si>
  <si>
    <t>R:</t>
  </si>
  <si>
    <t>Vnitřní vybavení, Interiér</t>
  </si>
  <si>
    <t>P.č.</t>
  </si>
  <si>
    <t>Číslo položky</t>
  </si>
  <si>
    <t>Název položky</t>
  </si>
  <si>
    <t>MJ</t>
  </si>
  <si>
    <t>množství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</si>
  <si>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</si>
  <si>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</si>
  <si>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</si>
  <si>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</si>
  <si>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</si>
  <si>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</si>
  <si>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</si>
  <si>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</si>
  <si>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</si>
  <si>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</si>
  <si>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</si>
  <si>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</si>
  <si>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</si>
  <si>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Díl:</t>
  </si>
  <si>
    <t>Vnitřní vybavení</t>
  </si>
  <si>
    <t>kus</t>
  </si>
  <si>
    <t>Vlastní</t>
  </si>
  <si>
    <t>Indiv</t>
  </si>
  <si>
    <t xml:space="preserve">přesná specifikace, popis, rozměry dle projektové dokumentace a výpisu nábytku : </t>
  </si>
  <si>
    <t>6,00</t>
  </si>
  <si>
    <t>1,00</t>
  </si>
  <si>
    <t>D+M televize plochá, úhlopříčka 123 cm, zavěšená na stěně</t>
  </si>
  <si>
    <t xml:space="preserve">Televize SMART LED, 123cm, 4K Ultra HD, 4K Aktivní HDR, ThinQ AI, PMI 1500 (50Hz) : </t>
  </si>
  <si>
    <t xml:space="preserve">Bluetooth, Miracast, WiDi, HbbTV, web prohlížeč, USB nahrávání, Magické spojení s mobilem : </t>
  </si>
  <si>
    <t>SO 01,O4</t>
  </si>
  <si>
    <t>Hlavní objekt fotbalových a tenisových kabin</t>
  </si>
  <si>
    <t>REVITALIZACE SPORTOVNÍ ZÓNY Žďár nad Sázavou</t>
  </si>
  <si>
    <t>1/T</t>
  </si>
  <si>
    <t>2/T</t>
  </si>
  <si>
    <t>3/T</t>
  </si>
  <si>
    <t>4/T</t>
  </si>
  <si>
    <t>5A/T</t>
  </si>
  <si>
    <t>5B/T</t>
  </si>
  <si>
    <t>6/T</t>
  </si>
  <si>
    <t>7/T</t>
  </si>
  <si>
    <t>8/T</t>
  </si>
  <si>
    <t>9/T</t>
  </si>
  <si>
    <t>10/T</t>
  </si>
  <si>
    <t>11/T</t>
  </si>
  <si>
    <t>12/T</t>
  </si>
  <si>
    <t>13/T</t>
  </si>
  <si>
    <t>14/T</t>
  </si>
  <si>
    <t>15/T</t>
  </si>
  <si>
    <t>16/T</t>
  </si>
  <si>
    <t>17/T</t>
  </si>
  <si>
    <t>18/T</t>
  </si>
  <si>
    <t>19/T</t>
  </si>
  <si>
    <t>20/T</t>
  </si>
  <si>
    <t>21/T</t>
  </si>
  <si>
    <t>22/T</t>
  </si>
  <si>
    <t>23/T</t>
  </si>
  <si>
    <t>24/T</t>
  </si>
  <si>
    <t>25/T</t>
  </si>
  <si>
    <t>výmalba nosné stěny , tmavě šedá - černá</t>
  </si>
  <si>
    <t>50</t>
  </si>
  <si>
    <t>m2</t>
  </si>
  <si>
    <t>šatní skříňky - trenéři, rozměr 2000x500x500 mm, sokl vod.překl.</t>
  </si>
  <si>
    <t>6</t>
  </si>
  <si>
    <t>m</t>
  </si>
  <si>
    <t>32</t>
  </si>
  <si>
    <t>Skříň do skladu, rozměr 2000x1100x600 mm</t>
  </si>
  <si>
    <t>šatní místo pro hráče fotbalu - lavička</t>
  </si>
  <si>
    <t>96,85</t>
  </si>
  <si>
    <t>13,5</t>
  </si>
  <si>
    <t>dřevěná lavice ve vstupní místnosti, rozměry 690x4500mm</t>
  </si>
  <si>
    <t>1</t>
  </si>
  <si>
    <t>stůl, rozměr 1200x750x740 mm</t>
  </si>
  <si>
    <t>16</t>
  </si>
  <si>
    <t>vybavení místnosti správce, stoly, skříně, nástěnka</t>
  </si>
  <si>
    <t>stůl v šatně trenérů, rozměr 1700x750x740 mm</t>
  </si>
  <si>
    <t>stoly ve fotbalových šatnách, rozměr 900x900x740 mm</t>
  </si>
  <si>
    <t>sestava kancelářských stolů v místnosti 2.08</t>
  </si>
  <si>
    <t>kuchyňská linka m.č.2.05 včetně kuch.spotřebičů</t>
  </si>
  <si>
    <t>kuchyňská linka m.č.2.02 včetně kuch.spotřebičů</t>
  </si>
  <si>
    <t>kancelářské skříně v m. 2.08</t>
  </si>
  <si>
    <t>židle v šatnách fotbalistů</t>
  </si>
  <si>
    <t>24</t>
  </si>
  <si>
    <t>židle stohovatelná v místnosti 1.01, 2.01</t>
  </si>
  <si>
    <t>65</t>
  </si>
  <si>
    <t>židle kancelářská v m.č.1.10, 1.12, 2.08</t>
  </si>
  <si>
    <t>tabule s hracím plánem 150X150cm</t>
  </si>
  <si>
    <t>tabule s logy sponzorů 150x130cm</t>
  </si>
  <si>
    <t>nástěnné hodiny, půměr 50cm</t>
  </si>
  <si>
    <t>8</t>
  </si>
  <si>
    <t>věšák mobilní stojanový</t>
  </si>
  <si>
    <t xml:space="preserve">'Direct LED, DVB-T2/S2/C, H.265/HEVC, 3x HDMI, 2x USB, CI+, LAN, WiFi, DLNA : </t>
  </si>
  <si>
    <t xml:space="preserve">'webOS Smart TV, Ovládání TV hlasem (vyžaduje Magický ovladač AN-MR18BA), VESA, repro 2 x10W, A : </t>
  </si>
  <si>
    <t>magnetická tabule, popisovací ,120/90</t>
  </si>
  <si>
    <t>2</t>
  </si>
  <si>
    <t>26/T</t>
  </si>
  <si>
    <t>27/T</t>
  </si>
  <si>
    <t>venkovní nábytek na terasu sada 2 židle+ stolek</t>
  </si>
  <si>
    <t>5</t>
  </si>
  <si>
    <t>magnetická tabule, popisovací 600x900mm</t>
  </si>
  <si>
    <t>. Např.dřez Teka Universal 2B</t>
  </si>
  <si>
    <t>. Např.Mikrovlnná trouba HMT75M451</t>
  </si>
  <si>
    <t>. Chladnička - prosklenné dveře ROMO CRW2901</t>
  </si>
  <si>
    <t>. Např.dřez Teka Universo 1B1D79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</si>
  <si>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</si>
  <si>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</si>
  <si>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šatní lavice s věšákovou stěnou,lavička, pevná záda, háčky, sokl vod.překl.</t>
  </si>
  <si>
    <t>šatní místo pro hráče fotbalu - lavička, šatní stěna s háčky,sokl vod.překl.</t>
  </si>
  <si>
    <t>. např. odsavač AKR 749/1</t>
  </si>
  <si>
    <t>. Myčka š  60cm</t>
  </si>
  <si>
    <t>.např. El. varná deska AKT 8090NE</t>
  </si>
  <si>
    <t xml:space="preserve">cena / MJ </t>
  </si>
  <si>
    <t>Celkem bez DPH</t>
  </si>
  <si>
    <t>. Chladnička vysoká</t>
  </si>
  <si>
    <t>rohožka BRUSHWELL, ZAPUŠTĚNÁ V AL RÁMEČKU 3ks: 14,35m2, 9,5m2, 4,15m2</t>
  </si>
  <si>
    <t>25,25</t>
  </si>
</sst>
</file>

<file path=xl/styles.xml><?xml version="1.0" encoding="utf-8"?>
<styleSheet xmlns="http://schemas.openxmlformats.org/spreadsheetml/2006/main">
  <numFmts count="1">
    <numFmt numFmtId="164" formatCode="#,##0.00000"/>
  </numFmts>
  <fonts count="10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7">
    <xf numFmtId="0" fontId="0" fillId="0" borderId="0" xfId="0"/>
    <xf numFmtId="4" fontId="5" fillId="3" borderId="9" xfId="1" applyNumberFormat="1" applyFont="1" applyFill="1" applyBorder="1" applyAlignment="1" applyProtection="1">
      <alignment vertical="top" shrinkToFit="1"/>
      <protection locked="0"/>
    </xf>
    <xf numFmtId="0" fontId="7" fillId="0" borderId="0" xfId="0" applyFont="1"/>
    <xf numFmtId="0" fontId="0" fillId="0" borderId="0" xfId="0" applyProtection="1"/>
    <xf numFmtId="0" fontId="2" fillId="0" borderId="4" xfId="1" applyFont="1" applyBorder="1" applyAlignment="1" applyProtection="1">
      <alignment vertical="center"/>
    </xf>
    <xf numFmtId="49" fontId="1" fillId="0" borderId="1" xfId="1" applyNumberFormat="1" applyBorder="1" applyAlignment="1" applyProtection="1">
      <alignment vertical="center"/>
    </xf>
    <xf numFmtId="0" fontId="2" fillId="2" borderId="4" xfId="1" applyFont="1" applyFill="1" applyBorder="1" applyAlignment="1" applyProtection="1">
      <alignment vertical="center"/>
    </xf>
    <xf numFmtId="49" fontId="1" fillId="2" borderId="1" xfId="1" applyNumberFormat="1" applyFill="1" applyBorder="1" applyAlignment="1" applyProtection="1">
      <alignment vertical="center"/>
    </xf>
    <xf numFmtId="0" fontId="1" fillId="4" borderId="4" xfId="1" applyFill="1" applyBorder="1" applyProtection="1"/>
    <xf numFmtId="49" fontId="1" fillId="4" borderId="4" xfId="1" applyNumberFormat="1" applyFill="1" applyBorder="1" applyProtection="1"/>
    <xf numFmtId="0" fontId="1" fillId="4" borderId="4" xfId="1" applyFill="1" applyBorder="1" applyAlignment="1" applyProtection="1">
      <alignment horizontal="center"/>
    </xf>
    <xf numFmtId="0" fontId="1" fillId="4" borderId="2" xfId="1" applyFill="1" applyBorder="1" applyAlignment="1" applyProtection="1">
      <alignment horizontal="center" wrapText="1"/>
    </xf>
    <xf numFmtId="0" fontId="1" fillId="4" borderId="4" xfId="1" applyFill="1" applyBorder="1" applyAlignment="1" applyProtection="1">
      <alignment wrapText="1"/>
    </xf>
    <xf numFmtId="4" fontId="9" fillId="0" borderId="0" xfId="0" applyNumberFormat="1" applyFont="1" applyProtection="1"/>
    <xf numFmtId="0" fontId="4" fillId="2" borderId="6" xfId="1" applyFont="1" applyFill="1" applyBorder="1" applyAlignment="1" applyProtection="1">
      <alignment vertical="top"/>
    </xf>
    <xf numFmtId="49" fontId="4" fillId="2" borderId="3" xfId="1" applyNumberFormat="1" applyFont="1" applyFill="1" applyBorder="1" applyAlignment="1" applyProtection="1">
      <alignment vertical="top"/>
    </xf>
    <xf numFmtId="49" fontId="4" fillId="2" borderId="3" xfId="1" applyNumberFormat="1" applyFont="1" applyFill="1" applyBorder="1" applyAlignment="1" applyProtection="1">
      <alignment horizontal="left" vertical="top" wrapText="1"/>
    </xf>
    <xf numFmtId="0" fontId="4" fillId="2" borderId="3" xfId="1" applyFont="1" applyFill="1" applyBorder="1" applyAlignment="1" applyProtection="1">
      <alignment horizontal="center" vertical="top" shrinkToFit="1"/>
    </xf>
    <xf numFmtId="164" fontId="4" fillId="2" borderId="3" xfId="1" applyNumberFormat="1" applyFont="1" applyFill="1" applyBorder="1" applyAlignment="1" applyProtection="1">
      <alignment vertical="top" shrinkToFit="1"/>
    </xf>
    <xf numFmtId="4" fontId="4" fillId="2" borderId="3" xfId="1" applyNumberFormat="1" applyFont="1" applyFill="1" applyBorder="1" applyAlignment="1" applyProtection="1">
      <alignment vertical="top" shrinkToFit="1"/>
    </xf>
    <xf numFmtId="4" fontId="4" fillId="2" borderId="5" xfId="1" applyNumberFormat="1" applyFont="1" applyFill="1" applyBorder="1" applyAlignment="1" applyProtection="1">
      <alignment vertical="top"/>
    </xf>
    <xf numFmtId="4" fontId="4" fillId="2" borderId="7" xfId="1" applyNumberFormat="1" applyFont="1" applyFill="1" applyBorder="1" applyAlignment="1" applyProtection="1">
      <alignment vertical="top" shrinkToFit="1"/>
    </xf>
    <xf numFmtId="0" fontId="5" fillId="0" borderId="8" xfId="1" applyFont="1" applyBorder="1" applyAlignment="1" applyProtection="1">
      <alignment vertical="top"/>
    </xf>
    <xf numFmtId="49" fontId="5" fillId="0" borderId="9" xfId="1" applyNumberFormat="1" applyFont="1" applyBorder="1" applyAlignment="1" applyProtection="1">
      <alignment vertical="top"/>
    </xf>
    <xf numFmtId="49" fontId="5" fillId="0" borderId="9" xfId="1" applyNumberFormat="1" applyFont="1" applyBorder="1" applyAlignment="1" applyProtection="1">
      <alignment horizontal="left" vertical="top" wrapText="1"/>
    </xf>
    <xf numFmtId="0" fontId="5" fillId="0" borderId="9" xfId="1" applyFont="1" applyBorder="1" applyAlignment="1" applyProtection="1">
      <alignment horizontal="center" vertical="top" shrinkToFit="1"/>
    </xf>
    <xf numFmtId="164" fontId="5" fillId="0" borderId="9" xfId="1" applyNumberFormat="1" applyFont="1" applyBorder="1" applyAlignment="1" applyProtection="1">
      <alignment vertical="top" shrinkToFit="1"/>
    </xf>
    <xf numFmtId="4" fontId="5" fillId="3" borderId="9" xfId="1" applyNumberFormat="1" applyFont="1" applyFill="1" applyBorder="1" applyAlignment="1" applyProtection="1">
      <alignment vertical="top" shrinkToFit="1"/>
    </xf>
    <xf numFmtId="4" fontId="5" fillId="0" borderId="9" xfId="1" applyNumberFormat="1" applyFont="1" applyBorder="1" applyAlignment="1" applyProtection="1">
      <alignment vertical="top" shrinkToFit="1"/>
    </xf>
    <xf numFmtId="4" fontId="5" fillId="0" borderId="10" xfId="1" applyNumberFormat="1" applyFont="1" applyBorder="1" applyAlignment="1" applyProtection="1">
      <alignment vertical="top" shrinkToFit="1"/>
    </xf>
    <xf numFmtId="0" fontId="5" fillId="0" borderId="0" xfId="1" applyFont="1" applyBorder="1" applyAlignment="1" applyProtection="1">
      <alignment vertical="top"/>
    </xf>
    <xf numFmtId="49" fontId="5" fillId="0" borderId="0" xfId="1" applyNumberFormat="1" applyFont="1" applyBorder="1" applyAlignment="1" applyProtection="1">
      <alignment vertical="top"/>
    </xf>
    <xf numFmtId="164" fontId="6" fillId="0" borderId="0" xfId="1" quotePrefix="1" applyNumberFormat="1" applyFont="1" applyBorder="1" applyAlignment="1" applyProtection="1">
      <alignment horizontal="left" vertical="top" wrapText="1"/>
    </xf>
    <xf numFmtId="164" fontId="6" fillId="0" borderId="0" xfId="1" applyNumberFormat="1" applyFont="1" applyBorder="1" applyAlignment="1" applyProtection="1">
      <alignment horizontal="center" vertical="top" wrapText="1" shrinkToFit="1"/>
    </xf>
    <xf numFmtId="164" fontId="6" fillId="0" borderId="0" xfId="1" applyNumberFormat="1" applyFont="1" applyBorder="1" applyAlignment="1" applyProtection="1">
      <alignment vertical="top" wrapText="1" shrinkToFit="1"/>
    </xf>
    <xf numFmtId="4" fontId="5" fillId="0" borderId="0" xfId="1" applyNumberFormat="1" applyFont="1" applyBorder="1" applyAlignment="1" applyProtection="1">
      <alignment vertical="top" shrinkToFit="1"/>
    </xf>
    <xf numFmtId="49" fontId="5" fillId="0" borderId="9" xfId="1" applyNumberFormat="1" applyFont="1" applyFill="1" applyBorder="1" applyAlignment="1" applyProtection="1">
      <alignment vertical="top"/>
    </xf>
    <xf numFmtId="4" fontId="5" fillId="0" borderId="12" xfId="1" applyNumberFormat="1" applyFont="1" applyBorder="1" applyAlignment="1" applyProtection="1">
      <alignment vertical="top" shrinkToFit="1"/>
    </xf>
    <xf numFmtId="4" fontId="5" fillId="0" borderId="14" xfId="1" applyNumberFormat="1" applyFont="1" applyBorder="1" applyAlignment="1" applyProtection="1">
      <alignment vertical="top" shrinkToFit="1"/>
    </xf>
    <xf numFmtId="164" fontId="6" fillId="0" borderId="0" xfId="1" applyNumberFormat="1" applyFont="1" applyBorder="1" applyAlignment="1" applyProtection="1">
      <alignment horizontal="left" vertical="top" wrapText="1"/>
    </xf>
    <xf numFmtId="0" fontId="5" fillId="0" borderId="0" xfId="1" applyFont="1" applyBorder="1" applyAlignment="1" applyProtection="1">
      <alignment horizontal="center" vertical="top" shrinkToFit="1"/>
    </xf>
    <xf numFmtId="164" fontId="5" fillId="0" borderId="0" xfId="1" applyNumberFormat="1" applyFont="1" applyBorder="1" applyAlignment="1" applyProtection="1">
      <alignment vertical="top" shrinkToFit="1"/>
    </xf>
    <xf numFmtId="4" fontId="5" fillId="0" borderId="15" xfId="1" applyNumberFormat="1" applyFont="1" applyBorder="1" applyAlignment="1" applyProtection="1">
      <alignment vertical="top" shrinkToFit="1"/>
    </xf>
    <xf numFmtId="4" fontId="5" fillId="0" borderId="16" xfId="1" applyNumberFormat="1" applyFont="1" applyBorder="1" applyAlignment="1" applyProtection="1">
      <alignment vertical="top" shrinkToFit="1"/>
    </xf>
    <xf numFmtId="4" fontId="5" fillId="0" borderId="13" xfId="1" applyNumberFormat="1" applyFont="1" applyBorder="1" applyAlignment="1" applyProtection="1">
      <alignment vertical="top" shrinkToFit="1"/>
    </xf>
    <xf numFmtId="164" fontId="5" fillId="0" borderId="0" xfId="1" quotePrefix="1" applyNumberFormat="1" applyFont="1" applyBorder="1" applyAlignment="1" applyProtection="1">
      <alignment horizontal="left" vertical="top" wrapText="1"/>
    </xf>
    <xf numFmtId="0" fontId="5" fillId="0" borderId="8" xfId="1" applyFont="1" applyFill="1" applyBorder="1" applyAlignment="1" applyProtection="1">
      <alignment vertical="top"/>
    </xf>
    <xf numFmtId="49" fontId="5" fillId="0" borderId="9" xfId="1" applyNumberFormat="1" applyFont="1" applyFill="1" applyBorder="1" applyAlignment="1" applyProtection="1">
      <alignment horizontal="left" vertical="top" wrapText="1"/>
    </xf>
    <xf numFmtId="0" fontId="5" fillId="0" borderId="0" xfId="1" applyFont="1" applyFill="1" applyBorder="1" applyAlignment="1" applyProtection="1">
      <alignment vertical="top"/>
    </xf>
    <xf numFmtId="49" fontId="5" fillId="0" borderId="0" xfId="1" applyNumberFormat="1" applyFont="1" applyFill="1" applyBorder="1" applyAlignment="1" applyProtection="1">
      <alignment vertical="top"/>
    </xf>
    <xf numFmtId="164" fontId="6" fillId="0" borderId="0" xfId="1" quotePrefix="1" applyNumberFormat="1" applyFont="1" applyFill="1" applyBorder="1" applyAlignment="1" applyProtection="1">
      <alignment horizontal="left" vertical="top" wrapText="1"/>
    </xf>
    <xf numFmtId="0" fontId="4" fillId="2" borderId="2" xfId="1" applyFont="1" applyFill="1" applyBorder="1" applyAlignment="1" applyProtection="1">
      <alignment vertical="top"/>
    </xf>
    <xf numFmtId="49" fontId="4" fillId="2" borderId="1" xfId="1" applyNumberFormat="1" applyFont="1" applyFill="1" applyBorder="1" applyAlignment="1" applyProtection="1">
      <alignment vertical="top"/>
    </xf>
    <xf numFmtId="49" fontId="4" fillId="2" borderId="1" xfId="1" applyNumberFormat="1" applyFont="1" applyFill="1" applyBorder="1" applyAlignment="1" applyProtection="1">
      <alignment horizontal="left" vertical="top" wrapText="1"/>
    </xf>
    <xf numFmtId="0" fontId="4" fillId="2" borderId="1" xfId="1" applyFont="1" applyFill="1" applyBorder="1" applyAlignment="1" applyProtection="1">
      <alignment horizontal="center" vertical="top"/>
    </xf>
    <xf numFmtId="0" fontId="4" fillId="2" borderId="1" xfId="1" applyFont="1" applyFill="1" applyBorder="1" applyAlignment="1" applyProtection="1">
      <alignment vertical="top"/>
    </xf>
    <xf numFmtId="0" fontId="1" fillId="0" borderId="0" xfId="1" applyFill="1" applyAlignment="1" applyProtection="1">
      <alignment vertical="top"/>
    </xf>
    <xf numFmtId="49" fontId="1" fillId="0" borderId="0" xfId="1" applyNumberFormat="1" applyFill="1" applyAlignment="1" applyProtection="1">
      <alignment vertical="top"/>
    </xf>
    <xf numFmtId="49" fontId="1" fillId="0" borderId="0" xfId="1" applyNumberFormat="1" applyFill="1" applyAlignment="1" applyProtection="1">
      <alignment horizontal="left" vertical="top" wrapText="1"/>
    </xf>
    <xf numFmtId="0" fontId="1" fillId="0" borderId="0" xfId="1" applyAlignment="1" applyProtection="1">
      <alignment horizontal="center" vertical="top"/>
    </xf>
    <xf numFmtId="0" fontId="1" fillId="0" borderId="0" xfId="1" applyAlignment="1" applyProtection="1">
      <alignment vertical="top"/>
    </xf>
    <xf numFmtId="0" fontId="8" fillId="5" borderId="0" xfId="0" applyFont="1" applyFill="1" applyAlignment="1">
      <alignment horizontal="left" wrapText="1"/>
    </xf>
    <xf numFmtId="0" fontId="3" fillId="0" borderId="11" xfId="1" applyFont="1" applyBorder="1" applyAlignment="1" applyProtection="1">
      <alignment horizontal="center"/>
    </xf>
    <xf numFmtId="49" fontId="1" fillId="0" borderId="1" xfId="1" applyNumberFormat="1" applyBorder="1" applyAlignment="1" applyProtection="1">
      <alignment vertical="center"/>
    </xf>
    <xf numFmtId="49" fontId="1" fillId="0" borderId="5" xfId="1" applyNumberFormat="1" applyBorder="1" applyAlignment="1" applyProtection="1">
      <alignment vertical="center"/>
    </xf>
    <xf numFmtId="49" fontId="1" fillId="2" borderId="1" xfId="1" applyNumberFormat="1" applyFill="1" applyBorder="1" applyAlignment="1" applyProtection="1">
      <alignment vertical="center"/>
    </xf>
    <xf numFmtId="49" fontId="1" fillId="2" borderId="5" xfId="1" applyNumberFormat="1" applyFill="1" applyBorder="1" applyAlignment="1" applyProtection="1">
      <alignment vertical="center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sqref="A1:G2"/>
    </sheetView>
  </sheetViews>
  <sheetFormatPr defaultRowHeight="15"/>
  <sheetData>
    <row r="1" spans="1:7">
      <c r="A1" s="2" t="s">
        <v>108</v>
      </c>
    </row>
    <row r="2" spans="1:7" ht="54" customHeight="1">
      <c r="A2" s="61" t="s">
        <v>109</v>
      </c>
      <c r="B2" s="61"/>
      <c r="C2" s="61"/>
      <c r="D2" s="61"/>
      <c r="E2" s="61"/>
      <c r="F2" s="61"/>
      <c r="G2" s="61"/>
    </row>
  </sheetData>
  <mergeCells count="1">
    <mergeCell ref="A2:G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14"/>
  <sheetViews>
    <sheetView tabSelected="1" zoomScale="145" zoomScaleNormal="145" workbookViewId="0">
      <selection activeCell="G109" sqref="G109"/>
    </sheetView>
  </sheetViews>
  <sheetFormatPr defaultRowHeight="15"/>
  <cols>
    <col min="1" max="1" width="3.85546875" style="3" customWidth="1"/>
    <col min="2" max="2" width="12.85546875" style="3" customWidth="1"/>
    <col min="3" max="3" width="46" style="3" customWidth="1"/>
    <col min="4" max="4" width="4" style="3" customWidth="1"/>
    <col min="5" max="6" width="9.140625" style="3"/>
    <col min="7" max="7" width="13.28515625" style="3" bestFit="1" customWidth="1"/>
    <col min="8" max="17" width="0" style="3" hidden="1" customWidth="1"/>
    <col min="18" max="16384" width="9.140625" style="3"/>
  </cols>
  <sheetData>
    <row r="1" spans="1:20" ht="15.75">
      <c r="A1" s="62" t="s">
        <v>0</v>
      </c>
      <c r="B1" s="62"/>
      <c r="C1" s="62"/>
      <c r="D1" s="62"/>
      <c r="E1" s="62"/>
      <c r="F1" s="62"/>
      <c r="G1" s="62"/>
    </row>
    <row r="2" spans="1:20">
      <c r="A2" s="4" t="s">
        <v>1</v>
      </c>
      <c r="B2" s="5"/>
      <c r="C2" s="63" t="s">
        <v>36</v>
      </c>
      <c r="D2" s="63"/>
      <c r="E2" s="63"/>
      <c r="F2" s="63"/>
      <c r="G2" s="64"/>
    </row>
    <row r="3" spans="1:20">
      <c r="A3" s="4" t="s">
        <v>2</v>
      </c>
      <c r="B3" s="5" t="s">
        <v>34</v>
      </c>
      <c r="C3" s="63" t="s">
        <v>35</v>
      </c>
      <c r="D3" s="63"/>
      <c r="E3" s="63"/>
      <c r="F3" s="63"/>
      <c r="G3" s="64"/>
    </row>
    <row r="4" spans="1:20">
      <c r="A4" s="6" t="s">
        <v>3</v>
      </c>
      <c r="B4" s="7"/>
      <c r="C4" s="65" t="s">
        <v>4</v>
      </c>
      <c r="D4" s="65"/>
      <c r="E4" s="65"/>
      <c r="F4" s="65"/>
      <c r="G4" s="66"/>
    </row>
    <row r="6" spans="1:20" ht="39">
      <c r="A6" s="8" t="s">
        <v>5</v>
      </c>
      <c r="B6" s="9" t="s">
        <v>6</v>
      </c>
      <c r="C6" s="9" t="s">
        <v>7</v>
      </c>
      <c r="D6" s="10" t="s">
        <v>8</v>
      </c>
      <c r="E6" s="8" t="s">
        <v>9</v>
      </c>
      <c r="F6" s="11" t="s">
        <v>115</v>
      </c>
      <c r="G6" s="12" t="s">
        <v>116</v>
      </c>
      <c r="H6" s="12" t="s">
        <v>10</v>
      </c>
      <c r="I6" s="12" t="s">
        <v>11</v>
      </c>
      <c r="J6" s="12" t="s">
        <v>12</v>
      </c>
      <c r="K6" s="12" t="s">
        <v>13</v>
      </c>
      <c r="L6" s="12" t="s">
        <v>14</v>
      </c>
      <c r="M6" s="12" t="s">
        <v>15</v>
      </c>
      <c r="N6" s="12" t="s">
        <v>16</v>
      </c>
      <c r="O6" s="12" t="s">
        <v>17</v>
      </c>
      <c r="P6" s="12" t="s">
        <v>18</v>
      </c>
      <c r="Q6" s="12" t="s">
        <v>19</v>
      </c>
      <c r="R6" s="12" t="s">
        <v>20</v>
      </c>
      <c r="S6" s="12" t="s">
        <v>21</v>
      </c>
      <c r="T6" s="12" t="s">
        <v>22</v>
      </c>
    </row>
    <row r="7" spans="1:20">
      <c r="G7" s="13">
        <f>G106</f>
        <v>0</v>
      </c>
    </row>
    <row r="8" spans="1:20">
      <c r="A8" s="14" t="s">
        <v>23</v>
      </c>
      <c r="B8" s="15"/>
      <c r="C8" s="16" t="s">
        <v>24</v>
      </c>
      <c r="D8" s="17"/>
      <c r="E8" s="18"/>
      <c r="F8" s="19"/>
      <c r="G8" s="20"/>
      <c r="H8" s="19"/>
      <c r="I8" s="19">
        <v>0</v>
      </c>
      <c r="J8" s="19"/>
      <c r="K8" s="19">
        <v>1272151.3999999999</v>
      </c>
      <c r="L8" s="19"/>
      <c r="M8" s="19">
        <v>1462974.1099999996</v>
      </c>
      <c r="N8" s="19"/>
      <c r="O8" s="19">
        <v>0</v>
      </c>
      <c r="P8" s="19"/>
      <c r="Q8" s="19">
        <v>0</v>
      </c>
      <c r="R8" s="19"/>
      <c r="S8" s="19"/>
      <c r="T8" s="21"/>
    </row>
    <row r="9" spans="1:20">
      <c r="A9" s="22">
        <v>1</v>
      </c>
      <c r="B9" s="23" t="s">
        <v>37</v>
      </c>
      <c r="C9" s="24" t="s">
        <v>63</v>
      </c>
      <c r="D9" s="25" t="s">
        <v>65</v>
      </c>
      <c r="E9" s="26">
        <v>50</v>
      </c>
      <c r="F9" s="1">
        <v>0</v>
      </c>
      <c r="G9" s="28">
        <f>ROUND(E9*F9,2)</f>
        <v>0</v>
      </c>
      <c r="H9" s="27">
        <v>0</v>
      </c>
      <c r="I9" s="28">
        <v>0</v>
      </c>
      <c r="J9" s="27">
        <v>7606.5</v>
      </c>
      <c r="K9" s="28">
        <v>152130</v>
      </c>
      <c r="L9" s="28">
        <v>15</v>
      </c>
      <c r="M9" s="28">
        <v>174949.5</v>
      </c>
      <c r="N9" s="28">
        <v>0</v>
      </c>
      <c r="O9" s="28">
        <v>0</v>
      </c>
      <c r="P9" s="28">
        <v>0</v>
      </c>
      <c r="Q9" s="28">
        <v>0</v>
      </c>
      <c r="R9" s="28"/>
      <c r="S9" s="28" t="s">
        <v>26</v>
      </c>
      <c r="T9" s="29" t="s">
        <v>27</v>
      </c>
    </row>
    <row r="10" spans="1:20" ht="22.5">
      <c r="A10" s="30"/>
      <c r="B10" s="31"/>
      <c r="C10" s="32" t="s">
        <v>28</v>
      </c>
      <c r="D10" s="33"/>
      <c r="E10" s="34"/>
      <c r="F10" s="35"/>
      <c r="G10" s="28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</row>
    <row r="11" spans="1:20">
      <c r="A11" s="30"/>
      <c r="B11" s="31"/>
      <c r="C11" s="32" t="s">
        <v>64</v>
      </c>
      <c r="D11" s="33"/>
      <c r="E11" s="34">
        <v>50</v>
      </c>
      <c r="F11" s="35"/>
      <c r="G11" s="28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</row>
    <row r="12" spans="1:20" ht="22.5">
      <c r="A12" s="22">
        <v>2</v>
      </c>
      <c r="B12" s="23" t="s">
        <v>38</v>
      </c>
      <c r="C12" s="24" t="s">
        <v>66</v>
      </c>
      <c r="D12" s="25" t="s">
        <v>25</v>
      </c>
      <c r="E12" s="26">
        <v>6</v>
      </c>
      <c r="F12" s="1">
        <v>0</v>
      </c>
      <c r="G12" s="28">
        <f>ROUND(E12*F12,2)</f>
        <v>0</v>
      </c>
      <c r="H12" s="27">
        <v>0</v>
      </c>
      <c r="I12" s="28">
        <v>0</v>
      </c>
      <c r="J12" s="27">
        <v>6567</v>
      </c>
      <c r="K12" s="28">
        <v>131340</v>
      </c>
      <c r="L12" s="28">
        <v>15</v>
      </c>
      <c r="M12" s="28">
        <v>151041</v>
      </c>
      <c r="N12" s="28">
        <v>0</v>
      </c>
      <c r="O12" s="28">
        <v>0</v>
      </c>
      <c r="P12" s="28">
        <v>0</v>
      </c>
      <c r="Q12" s="28">
        <v>0</v>
      </c>
      <c r="R12" s="28"/>
      <c r="S12" s="28" t="s">
        <v>26</v>
      </c>
      <c r="T12" s="29" t="s">
        <v>27</v>
      </c>
    </row>
    <row r="13" spans="1:20" ht="22.5">
      <c r="A13" s="30"/>
      <c r="B13" s="31"/>
      <c r="C13" s="32" t="s">
        <v>28</v>
      </c>
      <c r="D13" s="33"/>
      <c r="E13" s="34"/>
      <c r="F13" s="35"/>
      <c r="G13" s="28">
        <f t="shared" ref="G13:G84" si="0">ROUND(E13*F13,2)</f>
        <v>0</v>
      </c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</row>
    <row r="14" spans="1:20">
      <c r="A14" s="30"/>
      <c r="B14" s="31"/>
      <c r="C14" s="32" t="s">
        <v>67</v>
      </c>
      <c r="D14" s="33"/>
      <c r="E14" s="34">
        <v>6</v>
      </c>
      <c r="F14" s="35"/>
      <c r="G14" s="28">
        <f t="shared" si="0"/>
        <v>0</v>
      </c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</row>
    <row r="15" spans="1:20" ht="22.5">
      <c r="A15" s="22">
        <v>3</v>
      </c>
      <c r="B15" s="23" t="s">
        <v>39</v>
      </c>
      <c r="C15" s="24" t="s">
        <v>110</v>
      </c>
      <c r="D15" s="25" t="s">
        <v>68</v>
      </c>
      <c r="E15" s="26">
        <v>32</v>
      </c>
      <c r="F15" s="1">
        <v>0</v>
      </c>
      <c r="G15" s="28">
        <f t="shared" si="0"/>
        <v>0</v>
      </c>
      <c r="H15" s="27">
        <v>0</v>
      </c>
      <c r="I15" s="28">
        <v>0</v>
      </c>
      <c r="J15" s="27">
        <v>2922.7000000000003</v>
      </c>
      <c r="K15" s="28">
        <v>58454</v>
      </c>
      <c r="L15" s="28">
        <v>15</v>
      </c>
      <c r="M15" s="28">
        <v>67222.099999999991</v>
      </c>
      <c r="N15" s="28">
        <v>0</v>
      </c>
      <c r="O15" s="28">
        <v>0</v>
      </c>
      <c r="P15" s="28">
        <v>0</v>
      </c>
      <c r="Q15" s="28">
        <v>0</v>
      </c>
      <c r="R15" s="28"/>
      <c r="S15" s="28" t="s">
        <v>26</v>
      </c>
      <c r="T15" s="29" t="s">
        <v>27</v>
      </c>
    </row>
    <row r="16" spans="1:20" ht="22.5">
      <c r="A16" s="30"/>
      <c r="B16" s="31"/>
      <c r="C16" s="32" t="s">
        <v>28</v>
      </c>
      <c r="D16" s="33"/>
      <c r="E16" s="34"/>
      <c r="F16" s="35"/>
      <c r="G16" s="28">
        <f t="shared" si="0"/>
        <v>0</v>
      </c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</row>
    <row r="17" spans="1:20">
      <c r="A17" s="30"/>
      <c r="B17" s="31"/>
      <c r="C17" s="32" t="s">
        <v>69</v>
      </c>
      <c r="D17" s="33"/>
      <c r="E17" s="34">
        <v>32</v>
      </c>
      <c r="F17" s="35"/>
      <c r="G17" s="28">
        <f t="shared" si="0"/>
        <v>0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>
      <c r="A18" s="22">
        <v>4</v>
      </c>
      <c r="B18" s="23" t="s">
        <v>40</v>
      </c>
      <c r="C18" s="24" t="s">
        <v>70</v>
      </c>
      <c r="D18" s="25" t="s">
        <v>25</v>
      </c>
      <c r="E18" s="26">
        <v>1</v>
      </c>
      <c r="F18" s="1">
        <v>0</v>
      </c>
      <c r="G18" s="28">
        <f t="shared" si="0"/>
        <v>0</v>
      </c>
      <c r="H18" s="27">
        <v>0</v>
      </c>
      <c r="I18" s="28">
        <v>0</v>
      </c>
      <c r="J18" s="27">
        <v>4532</v>
      </c>
      <c r="K18" s="28">
        <v>90640</v>
      </c>
      <c r="L18" s="28">
        <v>15</v>
      </c>
      <c r="M18" s="28">
        <v>104235.99999999999</v>
      </c>
      <c r="N18" s="28">
        <v>0</v>
      </c>
      <c r="O18" s="28">
        <v>0</v>
      </c>
      <c r="P18" s="28">
        <v>0</v>
      </c>
      <c r="Q18" s="28">
        <v>0</v>
      </c>
      <c r="R18" s="28"/>
      <c r="S18" s="28" t="s">
        <v>26</v>
      </c>
      <c r="T18" s="29" t="s">
        <v>27</v>
      </c>
    </row>
    <row r="19" spans="1:20" ht="22.5">
      <c r="A19" s="30"/>
      <c r="B19" s="31"/>
      <c r="C19" s="32" t="s">
        <v>28</v>
      </c>
      <c r="D19" s="33"/>
      <c r="E19" s="34"/>
      <c r="F19" s="35"/>
      <c r="G19" s="28">
        <f t="shared" si="0"/>
        <v>0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</row>
    <row r="20" spans="1:20">
      <c r="A20" s="30"/>
      <c r="B20" s="31"/>
      <c r="C20" s="32">
        <v>1</v>
      </c>
      <c r="D20" s="33"/>
      <c r="E20" s="34">
        <v>1</v>
      </c>
      <c r="F20" s="35"/>
      <c r="G20" s="28">
        <f t="shared" si="0"/>
        <v>0</v>
      </c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</row>
    <row r="21" spans="1:20" ht="22.5">
      <c r="A21" s="22">
        <v>5</v>
      </c>
      <c r="B21" s="23" t="s">
        <v>41</v>
      </c>
      <c r="C21" s="24" t="s">
        <v>111</v>
      </c>
      <c r="D21" s="25" t="s">
        <v>68</v>
      </c>
      <c r="E21" s="26">
        <v>96.85</v>
      </c>
      <c r="F21" s="1">
        <v>0</v>
      </c>
      <c r="G21" s="28">
        <f t="shared" si="0"/>
        <v>0</v>
      </c>
      <c r="H21" s="27">
        <v>0</v>
      </c>
      <c r="I21" s="28">
        <v>0</v>
      </c>
      <c r="J21" s="27">
        <v>2198.9</v>
      </c>
      <c r="K21" s="28">
        <v>52773.599999999999</v>
      </c>
      <c r="L21" s="28">
        <v>15</v>
      </c>
      <c r="M21" s="28">
        <v>60689.639999999992</v>
      </c>
      <c r="N21" s="28">
        <v>0</v>
      </c>
      <c r="O21" s="28">
        <v>0</v>
      </c>
      <c r="P21" s="28">
        <v>0</v>
      </c>
      <c r="Q21" s="28">
        <v>0</v>
      </c>
      <c r="R21" s="28"/>
      <c r="S21" s="28" t="s">
        <v>26</v>
      </c>
      <c r="T21" s="29" t="s">
        <v>27</v>
      </c>
    </row>
    <row r="22" spans="1:20" ht="22.5">
      <c r="A22" s="30"/>
      <c r="B22" s="31"/>
      <c r="C22" s="32" t="s">
        <v>28</v>
      </c>
      <c r="D22" s="33"/>
      <c r="E22" s="34"/>
      <c r="F22" s="35"/>
      <c r="G22" s="28">
        <f t="shared" si="0"/>
        <v>0</v>
      </c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</row>
    <row r="23" spans="1:20">
      <c r="A23" s="30"/>
      <c r="B23" s="31"/>
      <c r="C23" s="32" t="s">
        <v>72</v>
      </c>
      <c r="D23" s="33"/>
      <c r="E23" s="34">
        <v>96.85</v>
      </c>
      <c r="F23" s="35"/>
      <c r="G23" s="28">
        <f t="shared" si="0"/>
        <v>0</v>
      </c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</row>
    <row r="24" spans="1:20">
      <c r="A24" s="22">
        <v>6</v>
      </c>
      <c r="B24" s="23" t="s">
        <v>42</v>
      </c>
      <c r="C24" s="24" t="s">
        <v>71</v>
      </c>
      <c r="D24" s="25" t="s">
        <v>68</v>
      </c>
      <c r="E24" s="26">
        <v>13.5</v>
      </c>
      <c r="F24" s="1">
        <v>0</v>
      </c>
      <c r="G24" s="28">
        <f t="shared" si="0"/>
        <v>0</v>
      </c>
      <c r="H24" s="27">
        <v>0</v>
      </c>
      <c r="I24" s="28">
        <v>0</v>
      </c>
      <c r="J24" s="27">
        <v>437.8</v>
      </c>
      <c r="K24" s="28">
        <v>10507.2</v>
      </c>
      <c r="L24" s="28">
        <v>15</v>
      </c>
      <c r="M24" s="28">
        <v>12083.28</v>
      </c>
      <c r="N24" s="28">
        <v>0</v>
      </c>
      <c r="O24" s="28">
        <v>0</v>
      </c>
      <c r="P24" s="28">
        <v>0</v>
      </c>
      <c r="Q24" s="28">
        <v>0</v>
      </c>
      <c r="R24" s="28"/>
      <c r="S24" s="28" t="s">
        <v>26</v>
      </c>
      <c r="T24" s="29" t="s">
        <v>27</v>
      </c>
    </row>
    <row r="25" spans="1:20" ht="22.5">
      <c r="A25" s="30"/>
      <c r="B25" s="31"/>
      <c r="C25" s="32" t="s">
        <v>28</v>
      </c>
      <c r="D25" s="33"/>
      <c r="E25" s="34"/>
      <c r="F25" s="35"/>
      <c r="G25" s="28">
        <f t="shared" si="0"/>
        <v>0</v>
      </c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</row>
    <row r="26" spans="1:20">
      <c r="A26" s="30"/>
      <c r="B26" s="31"/>
      <c r="C26" s="32" t="s">
        <v>73</v>
      </c>
      <c r="D26" s="33"/>
      <c r="E26" s="34">
        <v>13.5</v>
      </c>
      <c r="F26" s="35"/>
      <c r="G26" s="28">
        <f t="shared" si="0"/>
        <v>0</v>
      </c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</row>
    <row r="27" spans="1:20">
      <c r="A27" s="22">
        <v>7</v>
      </c>
      <c r="B27" s="23" t="s">
        <v>43</v>
      </c>
      <c r="C27" s="24" t="s">
        <v>74</v>
      </c>
      <c r="D27" s="25" t="s">
        <v>25</v>
      </c>
      <c r="E27" s="26">
        <v>1</v>
      </c>
      <c r="F27" s="1">
        <v>0</v>
      </c>
      <c r="G27" s="28">
        <f t="shared" si="0"/>
        <v>0</v>
      </c>
      <c r="H27" s="27">
        <v>0</v>
      </c>
      <c r="I27" s="28">
        <v>0</v>
      </c>
      <c r="J27" s="27">
        <v>4990.7000000000007</v>
      </c>
      <c r="K27" s="28">
        <v>49907</v>
      </c>
      <c r="L27" s="28">
        <v>15</v>
      </c>
      <c r="M27" s="28">
        <v>57393.049999999996</v>
      </c>
      <c r="N27" s="28">
        <v>0</v>
      </c>
      <c r="O27" s="28">
        <v>0</v>
      </c>
      <c r="P27" s="28">
        <v>0</v>
      </c>
      <c r="Q27" s="28">
        <v>0</v>
      </c>
      <c r="R27" s="28"/>
      <c r="S27" s="28" t="s">
        <v>26</v>
      </c>
      <c r="T27" s="29" t="s">
        <v>27</v>
      </c>
    </row>
    <row r="28" spans="1:20" ht="22.5">
      <c r="A28" s="30"/>
      <c r="B28" s="31"/>
      <c r="C28" s="32" t="s">
        <v>28</v>
      </c>
      <c r="D28" s="33"/>
      <c r="E28" s="34"/>
      <c r="F28" s="35"/>
      <c r="G28" s="28">
        <f t="shared" si="0"/>
        <v>0</v>
      </c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</row>
    <row r="29" spans="1:20">
      <c r="A29" s="30"/>
      <c r="B29" s="31"/>
      <c r="C29" s="32" t="s">
        <v>75</v>
      </c>
      <c r="D29" s="33"/>
      <c r="E29" s="34">
        <v>1</v>
      </c>
      <c r="F29" s="35"/>
      <c r="G29" s="28">
        <f t="shared" si="0"/>
        <v>0</v>
      </c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</row>
    <row r="30" spans="1:20">
      <c r="A30" s="22">
        <v>8</v>
      </c>
      <c r="B30" s="23" t="s">
        <v>44</v>
      </c>
      <c r="C30" s="24" t="s">
        <v>76</v>
      </c>
      <c r="D30" s="25" t="s">
        <v>25</v>
      </c>
      <c r="E30" s="26">
        <v>16</v>
      </c>
      <c r="F30" s="1">
        <v>0</v>
      </c>
      <c r="G30" s="28">
        <f t="shared" si="0"/>
        <v>0</v>
      </c>
      <c r="H30" s="27">
        <v>0</v>
      </c>
      <c r="I30" s="28">
        <v>0</v>
      </c>
      <c r="J30" s="27">
        <v>6978.4000000000005</v>
      </c>
      <c r="K30" s="28">
        <v>13956.8</v>
      </c>
      <c r="L30" s="28">
        <v>15</v>
      </c>
      <c r="M30" s="28">
        <v>16050.319999999998</v>
      </c>
      <c r="N30" s="28">
        <v>0</v>
      </c>
      <c r="O30" s="28">
        <v>0</v>
      </c>
      <c r="P30" s="28">
        <v>0</v>
      </c>
      <c r="Q30" s="28">
        <v>0</v>
      </c>
      <c r="R30" s="28"/>
      <c r="S30" s="28" t="s">
        <v>26</v>
      </c>
      <c r="T30" s="29" t="s">
        <v>27</v>
      </c>
    </row>
    <row r="31" spans="1:20" ht="22.5">
      <c r="A31" s="30"/>
      <c r="B31" s="31"/>
      <c r="C31" s="32" t="s">
        <v>28</v>
      </c>
      <c r="D31" s="33"/>
      <c r="E31" s="34"/>
      <c r="F31" s="35"/>
      <c r="G31" s="28">
        <f t="shared" si="0"/>
        <v>0</v>
      </c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</row>
    <row r="32" spans="1:20">
      <c r="A32" s="30"/>
      <c r="B32" s="31"/>
      <c r="C32" s="32" t="s">
        <v>77</v>
      </c>
      <c r="D32" s="33"/>
      <c r="E32" s="34">
        <v>16</v>
      </c>
      <c r="F32" s="35"/>
      <c r="G32" s="28">
        <f t="shared" si="0"/>
        <v>0</v>
      </c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</row>
    <row r="33" spans="1:20">
      <c r="A33" s="22">
        <v>9</v>
      </c>
      <c r="B33" s="23" t="s">
        <v>45</v>
      </c>
      <c r="C33" s="24" t="s">
        <v>78</v>
      </c>
      <c r="D33" s="25" t="s">
        <v>25</v>
      </c>
      <c r="E33" s="26">
        <v>1</v>
      </c>
      <c r="F33" s="1">
        <v>0</v>
      </c>
      <c r="G33" s="28">
        <f t="shared" si="0"/>
        <v>0</v>
      </c>
      <c r="H33" s="27">
        <v>0</v>
      </c>
      <c r="I33" s="28">
        <v>0</v>
      </c>
      <c r="J33" s="27">
        <v>1512.5</v>
      </c>
      <c r="K33" s="28">
        <v>60500</v>
      </c>
      <c r="L33" s="28">
        <v>15</v>
      </c>
      <c r="M33" s="28">
        <v>69575</v>
      </c>
      <c r="N33" s="28">
        <v>0</v>
      </c>
      <c r="O33" s="28">
        <v>0</v>
      </c>
      <c r="P33" s="28">
        <v>0</v>
      </c>
      <c r="Q33" s="28">
        <v>0</v>
      </c>
      <c r="R33" s="28"/>
      <c r="S33" s="28" t="s">
        <v>26</v>
      </c>
      <c r="T33" s="29" t="s">
        <v>27</v>
      </c>
    </row>
    <row r="34" spans="1:20" ht="22.5">
      <c r="A34" s="30"/>
      <c r="B34" s="31"/>
      <c r="C34" s="32" t="s">
        <v>28</v>
      </c>
      <c r="D34" s="33"/>
      <c r="E34" s="34"/>
      <c r="F34" s="35"/>
      <c r="G34" s="28">
        <f t="shared" si="0"/>
        <v>0</v>
      </c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</row>
    <row r="35" spans="1:20">
      <c r="A35" s="30"/>
      <c r="B35" s="31"/>
      <c r="C35" s="32" t="s">
        <v>75</v>
      </c>
      <c r="D35" s="33"/>
      <c r="E35" s="34">
        <v>1</v>
      </c>
      <c r="F35" s="35"/>
      <c r="G35" s="28">
        <f t="shared" si="0"/>
        <v>0</v>
      </c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</row>
    <row r="36" spans="1:20">
      <c r="A36" s="22">
        <v>10</v>
      </c>
      <c r="B36" s="23" t="s">
        <v>46</v>
      </c>
      <c r="C36" s="24" t="s">
        <v>79</v>
      </c>
      <c r="D36" s="25" t="s">
        <v>25</v>
      </c>
      <c r="E36" s="26">
        <v>1</v>
      </c>
      <c r="F36" s="1">
        <v>0</v>
      </c>
      <c r="G36" s="28">
        <f t="shared" si="0"/>
        <v>0</v>
      </c>
      <c r="H36" s="27">
        <v>0</v>
      </c>
      <c r="I36" s="28">
        <v>0</v>
      </c>
      <c r="J36" s="27">
        <v>4398.9000000000005</v>
      </c>
      <c r="K36" s="28">
        <v>13196.7</v>
      </c>
      <c r="L36" s="28">
        <v>15</v>
      </c>
      <c r="M36" s="28">
        <v>15176.205</v>
      </c>
      <c r="N36" s="28">
        <v>0</v>
      </c>
      <c r="O36" s="28">
        <v>0</v>
      </c>
      <c r="P36" s="28">
        <v>0</v>
      </c>
      <c r="Q36" s="28">
        <v>0</v>
      </c>
      <c r="R36" s="28"/>
      <c r="S36" s="28" t="s">
        <v>26</v>
      </c>
      <c r="T36" s="29" t="s">
        <v>27</v>
      </c>
    </row>
    <row r="37" spans="1:20" ht="22.5">
      <c r="A37" s="30"/>
      <c r="B37" s="31"/>
      <c r="C37" s="32" t="s">
        <v>28</v>
      </c>
      <c r="D37" s="33"/>
      <c r="E37" s="34"/>
      <c r="F37" s="35"/>
      <c r="G37" s="28">
        <f t="shared" si="0"/>
        <v>0</v>
      </c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</row>
    <row r="38" spans="1:20">
      <c r="A38" s="30"/>
      <c r="B38" s="31"/>
      <c r="C38" s="32" t="s">
        <v>75</v>
      </c>
      <c r="D38" s="33"/>
      <c r="E38" s="34">
        <v>3</v>
      </c>
      <c r="F38" s="35"/>
      <c r="G38" s="28">
        <f t="shared" si="0"/>
        <v>0</v>
      </c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</row>
    <row r="39" spans="1:20">
      <c r="A39" s="22">
        <v>11</v>
      </c>
      <c r="B39" s="36" t="s">
        <v>47</v>
      </c>
      <c r="C39" s="24" t="s">
        <v>80</v>
      </c>
      <c r="D39" s="25" t="s">
        <v>25</v>
      </c>
      <c r="E39" s="26">
        <v>6</v>
      </c>
      <c r="F39" s="1">
        <v>0</v>
      </c>
      <c r="G39" s="28">
        <f t="shared" si="0"/>
        <v>0</v>
      </c>
      <c r="H39" s="27">
        <v>0</v>
      </c>
      <c r="I39" s="28">
        <v>0</v>
      </c>
      <c r="J39" s="27">
        <v>6567</v>
      </c>
      <c r="K39" s="28">
        <v>39402</v>
      </c>
      <c r="L39" s="28">
        <v>15</v>
      </c>
      <c r="M39" s="28">
        <v>45312.299999999996</v>
      </c>
      <c r="N39" s="28">
        <v>0</v>
      </c>
      <c r="O39" s="28">
        <v>0</v>
      </c>
      <c r="P39" s="28">
        <v>0</v>
      </c>
      <c r="Q39" s="28">
        <v>0</v>
      </c>
      <c r="R39" s="28"/>
      <c r="S39" s="28" t="s">
        <v>26</v>
      </c>
      <c r="T39" s="29" t="s">
        <v>27</v>
      </c>
    </row>
    <row r="40" spans="1:20" ht="22.5">
      <c r="A40" s="30"/>
      <c r="B40" s="31"/>
      <c r="C40" s="32" t="s">
        <v>28</v>
      </c>
      <c r="D40" s="33"/>
      <c r="E40" s="34"/>
      <c r="F40" s="35"/>
      <c r="G40" s="28">
        <f t="shared" si="0"/>
        <v>0</v>
      </c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</row>
    <row r="41" spans="1:20">
      <c r="A41" s="30"/>
      <c r="B41" s="31"/>
      <c r="C41" s="32" t="s">
        <v>29</v>
      </c>
      <c r="D41" s="33"/>
      <c r="E41" s="34">
        <v>6</v>
      </c>
      <c r="F41" s="35"/>
      <c r="G41" s="28">
        <f t="shared" si="0"/>
        <v>0</v>
      </c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</row>
    <row r="42" spans="1:20">
      <c r="A42" s="22">
        <v>12</v>
      </c>
      <c r="B42" s="23" t="s">
        <v>48</v>
      </c>
      <c r="C42" s="24" t="s">
        <v>81</v>
      </c>
      <c r="D42" s="25" t="s">
        <v>25</v>
      </c>
      <c r="E42" s="26">
        <v>1</v>
      </c>
      <c r="F42" s="1">
        <v>0</v>
      </c>
      <c r="G42" s="28">
        <f t="shared" si="0"/>
        <v>0</v>
      </c>
      <c r="H42" s="27">
        <v>0</v>
      </c>
      <c r="I42" s="28">
        <v>0</v>
      </c>
      <c r="J42" s="27">
        <v>1265</v>
      </c>
      <c r="K42" s="28">
        <v>7590</v>
      </c>
      <c r="L42" s="28">
        <v>15</v>
      </c>
      <c r="M42" s="28">
        <v>8728.5</v>
      </c>
      <c r="N42" s="28">
        <v>0</v>
      </c>
      <c r="O42" s="28">
        <v>0</v>
      </c>
      <c r="P42" s="28">
        <v>0</v>
      </c>
      <c r="Q42" s="28">
        <v>0</v>
      </c>
      <c r="R42" s="28"/>
      <c r="S42" s="28" t="s">
        <v>26</v>
      </c>
      <c r="T42" s="29" t="s">
        <v>27</v>
      </c>
    </row>
    <row r="43" spans="1:20" ht="22.5">
      <c r="A43" s="30"/>
      <c r="B43" s="31"/>
      <c r="C43" s="32" t="s">
        <v>28</v>
      </c>
      <c r="D43" s="33"/>
      <c r="E43" s="34"/>
      <c r="F43" s="35"/>
      <c r="G43" s="28">
        <f t="shared" si="0"/>
        <v>0</v>
      </c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</row>
    <row r="44" spans="1:20">
      <c r="A44" s="30"/>
      <c r="B44" s="31"/>
      <c r="C44" s="32" t="s">
        <v>75</v>
      </c>
      <c r="D44" s="33"/>
      <c r="E44" s="34">
        <v>1</v>
      </c>
      <c r="F44" s="35"/>
      <c r="G44" s="28">
        <f t="shared" si="0"/>
        <v>0</v>
      </c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</row>
    <row r="45" spans="1:20">
      <c r="A45" s="22">
        <v>13</v>
      </c>
      <c r="B45" s="23" t="s">
        <v>49</v>
      </c>
      <c r="C45" s="24" t="s">
        <v>83</v>
      </c>
      <c r="D45" s="25" t="s">
        <v>25</v>
      </c>
      <c r="E45" s="26">
        <v>1</v>
      </c>
      <c r="F45" s="1">
        <v>0</v>
      </c>
      <c r="G45" s="37">
        <f>ROUND(E45*F45,2)</f>
        <v>0</v>
      </c>
      <c r="H45" s="27">
        <v>0</v>
      </c>
      <c r="I45" s="28">
        <v>0</v>
      </c>
      <c r="J45" s="27">
        <v>11192.5</v>
      </c>
      <c r="K45" s="28">
        <v>11192.5</v>
      </c>
      <c r="L45" s="28">
        <v>15</v>
      </c>
      <c r="M45" s="28">
        <v>12871.374999999998</v>
      </c>
      <c r="N45" s="28">
        <v>0</v>
      </c>
      <c r="O45" s="28">
        <v>0</v>
      </c>
      <c r="P45" s="28">
        <v>0</v>
      </c>
      <c r="Q45" s="28">
        <v>0</v>
      </c>
      <c r="R45" s="28"/>
      <c r="S45" s="28" t="s">
        <v>26</v>
      </c>
      <c r="T45" s="29" t="s">
        <v>27</v>
      </c>
    </row>
    <row r="46" spans="1:20" ht="22.5">
      <c r="A46" s="30"/>
      <c r="B46" s="31"/>
      <c r="C46" s="32" t="s">
        <v>28</v>
      </c>
      <c r="D46" s="33"/>
      <c r="E46" s="34"/>
      <c r="F46" s="35"/>
      <c r="G46" s="38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</row>
    <row r="47" spans="1:20">
      <c r="A47" s="30"/>
      <c r="B47" s="31"/>
      <c r="C47" s="39" t="s">
        <v>104</v>
      </c>
      <c r="D47" s="40"/>
      <c r="E47" s="41"/>
      <c r="F47" s="35"/>
      <c r="G47" s="42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</row>
    <row r="48" spans="1:20">
      <c r="A48" s="30"/>
      <c r="B48" s="31"/>
      <c r="C48" s="39" t="s">
        <v>105</v>
      </c>
      <c r="D48" s="40"/>
      <c r="E48" s="41"/>
      <c r="F48" s="35"/>
      <c r="G48" s="42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</row>
    <row r="49" spans="1:20">
      <c r="A49" s="30"/>
      <c r="B49" s="31"/>
      <c r="C49" s="39" t="s">
        <v>106</v>
      </c>
      <c r="D49" s="40"/>
      <c r="E49" s="41"/>
      <c r="F49" s="35"/>
      <c r="G49" s="42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</row>
    <row r="50" spans="1:20">
      <c r="A50" s="30"/>
      <c r="B50" s="31"/>
      <c r="C50" s="32" t="s">
        <v>30</v>
      </c>
      <c r="D50" s="33"/>
      <c r="E50" s="34">
        <v>1</v>
      </c>
      <c r="F50" s="35"/>
      <c r="G50" s="43">
        <f t="shared" si="0"/>
        <v>0</v>
      </c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</row>
    <row r="51" spans="1:20">
      <c r="A51" s="22">
        <v>14</v>
      </c>
      <c r="B51" s="23" t="s">
        <v>50</v>
      </c>
      <c r="C51" s="24" t="s">
        <v>82</v>
      </c>
      <c r="D51" s="25" t="s">
        <v>25</v>
      </c>
      <c r="E51" s="26">
        <v>1</v>
      </c>
      <c r="F51" s="1">
        <v>0</v>
      </c>
      <c r="G51" s="44">
        <f t="shared" si="0"/>
        <v>0</v>
      </c>
      <c r="H51" s="27">
        <v>0</v>
      </c>
      <c r="I51" s="28">
        <v>0</v>
      </c>
      <c r="J51" s="27">
        <v>1948.1000000000001</v>
      </c>
      <c r="K51" s="28">
        <v>9740.5</v>
      </c>
      <c r="L51" s="28">
        <v>15</v>
      </c>
      <c r="M51" s="28">
        <v>11201.574999999999</v>
      </c>
      <c r="N51" s="28">
        <v>0</v>
      </c>
      <c r="O51" s="28">
        <v>0</v>
      </c>
      <c r="P51" s="28">
        <v>0</v>
      </c>
      <c r="Q51" s="28">
        <v>0</v>
      </c>
      <c r="R51" s="28"/>
      <c r="S51" s="28" t="s">
        <v>26</v>
      </c>
      <c r="T51" s="29" t="s">
        <v>27</v>
      </c>
    </row>
    <row r="52" spans="1:20" ht="22.5">
      <c r="A52" s="30"/>
      <c r="B52" s="31"/>
      <c r="C52" s="32" t="s">
        <v>28</v>
      </c>
      <c r="D52" s="33"/>
      <c r="E52" s="34"/>
      <c r="F52" s="35"/>
      <c r="G52" s="38">
        <f t="shared" si="0"/>
        <v>0</v>
      </c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</row>
    <row r="53" spans="1:20">
      <c r="A53" s="30"/>
      <c r="B53" s="31"/>
      <c r="C53" s="39" t="s">
        <v>107</v>
      </c>
      <c r="D53" s="33"/>
      <c r="E53" s="34"/>
      <c r="F53" s="35"/>
      <c r="G53" s="42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</row>
    <row r="54" spans="1:20">
      <c r="A54" s="30"/>
      <c r="B54" s="31"/>
      <c r="C54" s="39" t="s">
        <v>114</v>
      </c>
      <c r="D54" s="33"/>
      <c r="E54" s="34"/>
      <c r="F54" s="35"/>
      <c r="G54" s="42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</row>
    <row r="55" spans="1:20">
      <c r="A55" s="30"/>
      <c r="B55" s="31"/>
      <c r="C55" s="39" t="s">
        <v>112</v>
      </c>
      <c r="D55" s="33"/>
      <c r="E55" s="34"/>
      <c r="F55" s="35"/>
      <c r="G55" s="42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</row>
    <row r="56" spans="1:20">
      <c r="A56" s="30"/>
      <c r="B56" s="31"/>
      <c r="C56" s="39" t="s">
        <v>117</v>
      </c>
      <c r="D56" s="33"/>
      <c r="E56" s="34"/>
      <c r="F56" s="35"/>
      <c r="G56" s="42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</row>
    <row r="57" spans="1:20">
      <c r="A57" s="30"/>
      <c r="B57" s="31"/>
      <c r="C57" s="39" t="s">
        <v>113</v>
      </c>
      <c r="D57" s="33"/>
      <c r="E57" s="34"/>
      <c r="F57" s="35"/>
      <c r="G57" s="42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</row>
    <row r="58" spans="1:20">
      <c r="A58" s="30"/>
      <c r="B58" s="31"/>
      <c r="C58" s="32" t="s">
        <v>75</v>
      </c>
      <c r="D58" s="33"/>
      <c r="E58" s="34">
        <v>1</v>
      </c>
      <c r="F58" s="35"/>
      <c r="G58" s="43">
        <f t="shared" si="0"/>
        <v>0</v>
      </c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</row>
    <row r="59" spans="1:20">
      <c r="A59" s="22">
        <v>15</v>
      </c>
      <c r="B59" s="23" t="s">
        <v>51</v>
      </c>
      <c r="C59" s="24" t="s">
        <v>84</v>
      </c>
      <c r="D59" s="25" t="s">
        <v>25</v>
      </c>
      <c r="E59" s="26">
        <v>1</v>
      </c>
      <c r="F59" s="1">
        <v>0</v>
      </c>
      <c r="G59" s="28">
        <f t="shared" si="0"/>
        <v>0</v>
      </c>
      <c r="H59" s="27">
        <v>0</v>
      </c>
      <c r="I59" s="28">
        <v>0</v>
      </c>
      <c r="J59" s="27">
        <v>10725</v>
      </c>
      <c r="K59" s="28">
        <v>21450</v>
      </c>
      <c r="L59" s="28">
        <v>15</v>
      </c>
      <c r="M59" s="28">
        <v>24667.499999999996</v>
      </c>
      <c r="N59" s="28">
        <v>0</v>
      </c>
      <c r="O59" s="28">
        <v>0</v>
      </c>
      <c r="P59" s="28">
        <v>0</v>
      </c>
      <c r="Q59" s="28">
        <v>0</v>
      </c>
      <c r="R59" s="28"/>
      <c r="S59" s="28" t="s">
        <v>26</v>
      </c>
      <c r="T59" s="29" t="s">
        <v>27</v>
      </c>
    </row>
    <row r="60" spans="1:20" ht="22.5">
      <c r="A60" s="30"/>
      <c r="B60" s="31"/>
      <c r="C60" s="32" t="s">
        <v>28</v>
      </c>
      <c r="D60" s="33"/>
      <c r="E60" s="34"/>
      <c r="F60" s="35"/>
      <c r="G60" s="28">
        <f t="shared" si="0"/>
        <v>0</v>
      </c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</row>
    <row r="61" spans="1:20">
      <c r="A61" s="30"/>
      <c r="B61" s="31"/>
      <c r="C61" s="32" t="s">
        <v>75</v>
      </c>
      <c r="D61" s="33"/>
      <c r="E61" s="34">
        <v>1</v>
      </c>
      <c r="F61" s="35"/>
      <c r="G61" s="28">
        <f t="shared" si="0"/>
        <v>0</v>
      </c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</row>
    <row r="62" spans="1:20">
      <c r="A62" s="22">
        <v>16</v>
      </c>
      <c r="B62" s="23" t="s">
        <v>52</v>
      </c>
      <c r="C62" s="24" t="s">
        <v>85</v>
      </c>
      <c r="D62" s="25" t="s">
        <v>25</v>
      </c>
      <c r="E62" s="26">
        <v>24</v>
      </c>
      <c r="F62" s="1">
        <v>0</v>
      </c>
      <c r="G62" s="28">
        <f t="shared" si="0"/>
        <v>0</v>
      </c>
      <c r="H62" s="27">
        <v>0</v>
      </c>
      <c r="I62" s="28">
        <v>0</v>
      </c>
      <c r="J62" s="27">
        <v>6572.5</v>
      </c>
      <c r="K62" s="28">
        <v>26290</v>
      </c>
      <c r="L62" s="28">
        <v>15</v>
      </c>
      <c r="M62" s="28">
        <v>30233.499999999996</v>
      </c>
      <c r="N62" s="28">
        <v>0</v>
      </c>
      <c r="O62" s="28">
        <v>0</v>
      </c>
      <c r="P62" s="28">
        <v>0</v>
      </c>
      <c r="Q62" s="28">
        <v>0</v>
      </c>
      <c r="R62" s="28"/>
      <c r="S62" s="28" t="s">
        <v>26</v>
      </c>
      <c r="T62" s="29" t="s">
        <v>27</v>
      </c>
    </row>
    <row r="63" spans="1:20" ht="22.5">
      <c r="A63" s="30"/>
      <c r="B63" s="31"/>
      <c r="C63" s="32" t="s">
        <v>28</v>
      </c>
      <c r="D63" s="33"/>
      <c r="E63" s="34"/>
      <c r="F63" s="35"/>
      <c r="G63" s="28">
        <f t="shared" si="0"/>
        <v>0</v>
      </c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</row>
    <row r="64" spans="1:20">
      <c r="A64" s="30"/>
      <c r="B64" s="31"/>
      <c r="C64" s="32" t="s">
        <v>86</v>
      </c>
      <c r="D64" s="33"/>
      <c r="E64" s="34">
        <v>24</v>
      </c>
      <c r="F64" s="35"/>
      <c r="G64" s="28">
        <f t="shared" si="0"/>
        <v>0</v>
      </c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</row>
    <row r="65" spans="1:20">
      <c r="A65" s="22">
        <v>17</v>
      </c>
      <c r="B65" s="23" t="s">
        <v>53</v>
      </c>
      <c r="C65" s="24" t="s">
        <v>87</v>
      </c>
      <c r="D65" s="25" t="s">
        <v>25</v>
      </c>
      <c r="E65" s="26">
        <v>65</v>
      </c>
      <c r="F65" s="1">
        <v>0</v>
      </c>
      <c r="G65" s="28">
        <f t="shared" si="0"/>
        <v>0</v>
      </c>
      <c r="H65" s="27">
        <v>0</v>
      </c>
      <c r="I65" s="28">
        <v>0</v>
      </c>
      <c r="J65" s="27">
        <v>5692.5</v>
      </c>
      <c r="K65" s="28">
        <v>11385</v>
      </c>
      <c r="L65" s="28">
        <v>15</v>
      </c>
      <c r="M65" s="28">
        <v>13092.749999999998</v>
      </c>
      <c r="N65" s="28">
        <v>0</v>
      </c>
      <c r="O65" s="28">
        <v>0</v>
      </c>
      <c r="P65" s="28">
        <v>0</v>
      </c>
      <c r="Q65" s="28">
        <v>0</v>
      </c>
      <c r="R65" s="28"/>
      <c r="S65" s="28" t="s">
        <v>26</v>
      </c>
      <c r="T65" s="29" t="s">
        <v>27</v>
      </c>
    </row>
    <row r="66" spans="1:20" ht="22.5">
      <c r="A66" s="30"/>
      <c r="B66" s="31"/>
      <c r="C66" s="32" t="s">
        <v>28</v>
      </c>
      <c r="D66" s="33"/>
      <c r="E66" s="34"/>
      <c r="F66" s="35"/>
      <c r="G66" s="28">
        <f t="shared" si="0"/>
        <v>0</v>
      </c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</row>
    <row r="67" spans="1:20">
      <c r="A67" s="30"/>
      <c r="B67" s="31"/>
      <c r="C67" s="32" t="s">
        <v>88</v>
      </c>
      <c r="D67" s="33"/>
      <c r="E67" s="34">
        <v>65</v>
      </c>
      <c r="F67" s="35"/>
      <c r="G67" s="28">
        <f t="shared" si="0"/>
        <v>0</v>
      </c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</row>
    <row r="68" spans="1:20">
      <c r="A68" s="22">
        <v>18</v>
      </c>
      <c r="B68" s="23" t="s">
        <v>54</v>
      </c>
      <c r="C68" s="24" t="s">
        <v>89</v>
      </c>
      <c r="D68" s="25" t="s">
        <v>25</v>
      </c>
      <c r="E68" s="26">
        <v>6</v>
      </c>
      <c r="F68" s="1">
        <v>0</v>
      </c>
      <c r="G68" s="28">
        <f t="shared" si="0"/>
        <v>0</v>
      </c>
      <c r="H68" s="27">
        <v>0</v>
      </c>
      <c r="I68" s="28">
        <v>0</v>
      </c>
      <c r="J68" s="27">
        <v>658.90000000000009</v>
      </c>
      <c r="K68" s="28">
        <v>1976.7</v>
      </c>
      <c r="L68" s="28">
        <v>15</v>
      </c>
      <c r="M68" s="28">
        <v>2273.2049999999999</v>
      </c>
      <c r="N68" s="28">
        <v>0</v>
      </c>
      <c r="O68" s="28">
        <v>0</v>
      </c>
      <c r="P68" s="28">
        <v>0</v>
      </c>
      <c r="Q68" s="28">
        <v>0</v>
      </c>
      <c r="R68" s="28"/>
      <c r="S68" s="28" t="s">
        <v>26</v>
      </c>
      <c r="T68" s="29" t="s">
        <v>27</v>
      </c>
    </row>
    <row r="69" spans="1:20" ht="22.5">
      <c r="A69" s="30"/>
      <c r="B69" s="31"/>
      <c r="C69" s="32" t="s">
        <v>28</v>
      </c>
      <c r="D69" s="33"/>
      <c r="E69" s="34"/>
      <c r="F69" s="35"/>
      <c r="G69" s="28">
        <f t="shared" si="0"/>
        <v>0</v>
      </c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</row>
    <row r="70" spans="1:20">
      <c r="A70" s="30"/>
      <c r="B70" s="31"/>
      <c r="C70" s="32" t="s">
        <v>67</v>
      </c>
      <c r="D70" s="33"/>
      <c r="E70" s="34">
        <v>6</v>
      </c>
      <c r="F70" s="35"/>
      <c r="G70" s="28">
        <f t="shared" si="0"/>
        <v>0</v>
      </c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</row>
    <row r="71" spans="1:20">
      <c r="A71" s="22">
        <v>19</v>
      </c>
      <c r="B71" s="23" t="s">
        <v>55</v>
      </c>
      <c r="C71" s="24" t="s">
        <v>103</v>
      </c>
      <c r="D71" s="25" t="s">
        <v>25</v>
      </c>
      <c r="E71" s="26">
        <v>6</v>
      </c>
      <c r="F71" s="1">
        <v>0</v>
      </c>
      <c r="G71" s="28">
        <f t="shared" si="0"/>
        <v>0</v>
      </c>
      <c r="H71" s="27">
        <v>0</v>
      </c>
      <c r="I71" s="28">
        <v>0</v>
      </c>
      <c r="J71" s="27">
        <v>548.90000000000009</v>
      </c>
      <c r="K71" s="28">
        <v>1646.7</v>
      </c>
      <c r="L71" s="28">
        <v>15</v>
      </c>
      <c r="M71" s="28">
        <v>1893.7049999999999</v>
      </c>
      <c r="N71" s="28">
        <v>0</v>
      </c>
      <c r="O71" s="28">
        <v>0</v>
      </c>
      <c r="P71" s="28">
        <v>0</v>
      </c>
      <c r="Q71" s="28">
        <v>0</v>
      </c>
      <c r="R71" s="28"/>
      <c r="S71" s="28" t="s">
        <v>26</v>
      </c>
      <c r="T71" s="29" t="s">
        <v>27</v>
      </c>
    </row>
    <row r="72" spans="1:20" ht="22.5">
      <c r="A72" s="30"/>
      <c r="B72" s="31"/>
      <c r="C72" s="32" t="s">
        <v>28</v>
      </c>
      <c r="D72" s="33"/>
      <c r="E72" s="34"/>
      <c r="F72" s="35"/>
      <c r="G72" s="28">
        <f t="shared" si="0"/>
        <v>0</v>
      </c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</row>
    <row r="73" spans="1:20">
      <c r="A73" s="30"/>
      <c r="B73" s="31"/>
      <c r="C73" s="32" t="s">
        <v>67</v>
      </c>
      <c r="D73" s="33"/>
      <c r="E73" s="34">
        <v>6</v>
      </c>
      <c r="F73" s="35"/>
      <c r="G73" s="28">
        <f t="shared" si="0"/>
        <v>0</v>
      </c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</row>
    <row r="74" spans="1:20">
      <c r="A74" s="22">
        <v>20</v>
      </c>
      <c r="B74" s="23" t="s">
        <v>56</v>
      </c>
      <c r="C74" s="24" t="s">
        <v>90</v>
      </c>
      <c r="D74" s="25" t="s">
        <v>25</v>
      </c>
      <c r="E74" s="26">
        <v>1</v>
      </c>
      <c r="F74" s="1">
        <v>0</v>
      </c>
      <c r="G74" s="28">
        <f t="shared" si="0"/>
        <v>0</v>
      </c>
      <c r="H74" s="27">
        <v>0</v>
      </c>
      <c r="I74" s="28">
        <v>0</v>
      </c>
      <c r="J74" s="27">
        <v>7359</v>
      </c>
      <c r="K74" s="28">
        <v>7359</v>
      </c>
      <c r="L74" s="28">
        <v>15</v>
      </c>
      <c r="M74" s="28">
        <v>8462.8499999999985</v>
      </c>
      <c r="N74" s="28">
        <v>0</v>
      </c>
      <c r="O74" s="28">
        <v>0</v>
      </c>
      <c r="P74" s="28">
        <v>0</v>
      </c>
      <c r="Q74" s="28">
        <v>0</v>
      </c>
      <c r="R74" s="28"/>
      <c r="S74" s="28" t="s">
        <v>26</v>
      </c>
      <c r="T74" s="29" t="s">
        <v>27</v>
      </c>
    </row>
    <row r="75" spans="1:20" ht="22.5">
      <c r="A75" s="30"/>
      <c r="B75" s="31"/>
      <c r="C75" s="32" t="s">
        <v>28</v>
      </c>
      <c r="D75" s="33"/>
      <c r="E75" s="34"/>
      <c r="F75" s="35"/>
      <c r="G75" s="28">
        <f t="shared" si="0"/>
        <v>0</v>
      </c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</row>
    <row r="76" spans="1:20">
      <c r="A76" s="30"/>
      <c r="B76" s="31"/>
      <c r="C76" s="32" t="s">
        <v>30</v>
      </c>
      <c r="D76" s="33"/>
      <c r="E76" s="34">
        <v>1</v>
      </c>
      <c r="F76" s="35"/>
      <c r="G76" s="28">
        <f t="shared" si="0"/>
        <v>0</v>
      </c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</row>
    <row r="77" spans="1:20">
      <c r="A77" s="22">
        <v>21</v>
      </c>
      <c r="B77" s="23" t="s">
        <v>57</v>
      </c>
      <c r="C77" s="24" t="s">
        <v>91</v>
      </c>
      <c r="D77" s="25" t="s">
        <v>25</v>
      </c>
      <c r="E77" s="26">
        <v>1</v>
      </c>
      <c r="F77" s="1">
        <v>0</v>
      </c>
      <c r="G77" s="28">
        <f t="shared" si="0"/>
        <v>0</v>
      </c>
      <c r="H77" s="27">
        <v>0</v>
      </c>
      <c r="I77" s="28">
        <v>0</v>
      </c>
      <c r="J77" s="27">
        <v>6359.1</v>
      </c>
      <c r="K77" s="28">
        <v>6359.1</v>
      </c>
      <c r="L77" s="28">
        <v>15</v>
      </c>
      <c r="M77" s="28">
        <v>7312.9650000000001</v>
      </c>
      <c r="N77" s="28">
        <v>0</v>
      </c>
      <c r="O77" s="28">
        <v>0</v>
      </c>
      <c r="P77" s="28">
        <v>0</v>
      </c>
      <c r="Q77" s="28">
        <v>0</v>
      </c>
      <c r="R77" s="28"/>
      <c r="S77" s="28" t="s">
        <v>26</v>
      </c>
      <c r="T77" s="29" t="s">
        <v>27</v>
      </c>
    </row>
    <row r="78" spans="1:20" ht="22.5">
      <c r="A78" s="30"/>
      <c r="B78" s="31"/>
      <c r="C78" s="32" t="s">
        <v>28</v>
      </c>
      <c r="D78" s="33"/>
      <c r="E78" s="34"/>
      <c r="F78" s="35"/>
      <c r="G78" s="28">
        <f t="shared" si="0"/>
        <v>0</v>
      </c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</row>
    <row r="79" spans="1:20">
      <c r="A79" s="30"/>
      <c r="B79" s="31"/>
      <c r="C79" s="32" t="s">
        <v>30</v>
      </c>
      <c r="D79" s="33"/>
      <c r="E79" s="34">
        <v>1</v>
      </c>
      <c r="F79" s="35"/>
      <c r="G79" s="28">
        <f t="shared" si="0"/>
        <v>0</v>
      </c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</row>
    <row r="80" spans="1:20">
      <c r="A80" s="22">
        <v>22</v>
      </c>
      <c r="B80" s="23" t="s">
        <v>58</v>
      </c>
      <c r="C80" s="24" t="s">
        <v>92</v>
      </c>
      <c r="D80" s="25" t="s">
        <v>25</v>
      </c>
      <c r="E80" s="26">
        <v>8</v>
      </c>
      <c r="F80" s="1">
        <v>0</v>
      </c>
      <c r="G80" s="28">
        <f t="shared" si="0"/>
        <v>0</v>
      </c>
      <c r="H80" s="27">
        <v>0</v>
      </c>
      <c r="I80" s="28">
        <v>0</v>
      </c>
      <c r="J80" s="27">
        <v>6286.5</v>
      </c>
      <c r="K80" s="28">
        <v>6286.5</v>
      </c>
      <c r="L80" s="28">
        <v>15</v>
      </c>
      <c r="M80" s="28">
        <v>7229.4749999999995</v>
      </c>
      <c r="N80" s="28">
        <v>0</v>
      </c>
      <c r="O80" s="28">
        <v>0</v>
      </c>
      <c r="P80" s="28">
        <v>0</v>
      </c>
      <c r="Q80" s="28">
        <v>0</v>
      </c>
      <c r="R80" s="28"/>
      <c r="S80" s="28" t="s">
        <v>26</v>
      </c>
      <c r="T80" s="29" t="s">
        <v>27</v>
      </c>
    </row>
    <row r="81" spans="1:20" ht="22.5">
      <c r="A81" s="30"/>
      <c r="B81" s="31"/>
      <c r="C81" s="32" t="s">
        <v>28</v>
      </c>
      <c r="D81" s="33"/>
      <c r="E81" s="34"/>
      <c r="F81" s="35"/>
      <c r="G81" s="28">
        <f t="shared" si="0"/>
        <v>0</v>
      </c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</row>
    <row r="82" spans="1:20">
      <c r="A82" s="30"/>
      <c r="B82" s="31"/>
      <c r="C82" s="32" t="s">
        <v>93</v>
      </c>
      <c r="D82" s="33"/>
      <c r="E82" s="34">
        <v>8</v>
      </c>
      <c r="F82" s="35"/>
      <c r="G82" s="28">
        <f t="shared" si="0"/>
        <v>0</v>
      </c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</row>
    <row r="83" spans="1:20">
      <c r="A83" s="22">
        <v>23</v>
      </c>
      <c r="B83" s="23" t="s">
        <v>59</v>
      </c>
      <c r="C83" s="24" t="s">
        <v>94</v>
      </c>
      <c r="D83" s="25" t="s">
        <v>25</v>
      </c>
      <c r="E83" s="26">
        <v>6</v>
      </c>
      <c r="F83" s="1">
        <v>0</v>
      </c>
      <c r="G83" s="28">
        <f t="shared" si="0"/>
        <v>0</v>
      </c>
      <c r="H83" s="27">
        <v>0</v>
      </c>
      <c r="I83" s="28">
        <v>0</v>
      </c>
      <c r="J83" s="27">
        <v>5240.4000000000005</v>
      </c>
      <c r="K83" s="28">
        <v>5240.3999999999996</v>
      </c>
      <c r="L83" s="28">
        <v>15</v>
      </c>
      <c r="M83" s="28">
        <v>6026.4599999999991</v>
      </c>
      <c r="N83" s="28">
        <v>0</v>
      </c>
      <c r="O83" s="28">
        <v>0</v>
      </c>
      <c r="P83" s="28">
        <v>0</v>
      </c>
      <c r="Q83" s="28">
        <v>0</v>
      </c>
      <c r="R83" s="28"/>
      <c r="S83" s="28" t="s">
        <v>26</v>
      </c>
      <c r="T83" s="29" t="s">
        <v>27</v>
      </c>
    </row>
    <row r="84" spans="1:20" ht="22.5">
      <c r="A84" s="30"/>
      <c r="B84" s="31"/>
      <c r="C84" s="32" t="s">
        <v>28</v>
      </c>
      <c r="D84" s="33"/>
      <c r="E84" s="34"/>
      <c r="F84" s="35"/>
      <c r="G84" s="28">
        <f t="shared" si="0"/>
        <v>0</v>
      </c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</row>
    <row r="85" spans="1:20">
      <c r="A85" s="30"/>
      <c r="B85" s="31"/>
      <c r="C85" s="32" t="s">
        <v>67</v>
      </c>
      <c r="D85" s="33"/>
      <c r="E85" s="34">
        <v>6</v>
      </c>
      <c r="F85" s="35"/>
      <c r="G85" s="28">
        <f t="shared" ref="G85:G104" si="1">ROUND(E85*F85,2)</f>
        <v>0</v>
      </c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</row>
    <row r="86" spans="1:20">
      <c r="A86" s="22">
        <v>24</v>
      </c>
      <c r="B86" s="23" t="s">
        <v>60</v>
      </c>
      <c r="C86" s="24" t="s">
        <v>31</v>
      </c>
      <c r="D86" s="25" t="s">
        <v>25</v>
      </c>
      <c r="E86" s="26">
        <v>8</v>
      </c>
      <c r="F86" s="1">
        <v>0</v>
      </c>
      <c r="G86" s="28">
        <f t="shared" si="1"/>
        <v>0</v>
      </c>
      <c r="H86" s="27">
        <v>0</v>
      </c>
      <c r="I86" s="28">
        <v>0</v>
      </c>
      <c r="J86" s="27">
        <v>4682.7000000000007</v>
      </c>
      <c r="K86" s="28">
        <v>9365.4</v>
      </c>
      <c r="L86" s="28">
        <v>15</v>
      </c>
      <c r="M86" s="28">
        <v>10770.21</v>
      </c>
      <c r="N86" s="28">
        <v>0</v>
      </c>
      <c r="O86" s="28">
        <v>0</v>
      </c>
      <c r="P86" s="28">
        <v>0</v>
      </c>
      <c r="Q86" s="28">
        <v>0</v>
      </c>
      <c r="R86" s="28"/>
      <c r="S86" s="28" t="s">
        <v>26</v>
      </c>
      <c r="T86" s="29" t="s">
        <v>27</v>
      </c>
    </row>
    <row r="87" spans="1:20" ht="22.5">
      <c r="A87" s="30"/>
      <c r="B87" s="31"/>
      <c r="C87" s="32" t="s">
        <v>28</v>
      </c>
      <c r="D87" s="33"/>
      <c r="E87" s="34"/>
      <c r="F87" s="35"/>
      <c r="G87" s="37">
        <f t="shared" si="1"/>
        <v>0</v>
      </c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</row>
    <row r="88" spans="1:20" ht="22.5">
      <c r="A88" s="30"/>
      <c r="B88" s="31"/>
      <c r="C88" s="45" t="s">
        <v>32</v>
      </c>
      <c r="D88" s="33"/>
      <c r="E88" s="34"/>
      <c r="F88" s="35"/>
      <c r="G88" s="38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</row>
    <row r="89" spans="1:20" ht="23.25" customHeight="1">
      <c r="A89" s="30"/>
      <c r="B89" s="31"/>
      <c r="C89" s="45" t="s">
        <v>95</v>
      </c>
      <c r="D89" s="33"/>
      <c r="E89" s="34"/>
      <c r="F89" s="35"/>
      <c r="G89" s="42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</row>
    <row r="90" spans="1:20" ht="22.5">
      <c r="A90" s="30"/>
      <c r="B90" s="31"/>
      <c r="C90" s="45" t="s">
        <v>33</v>
      </c>
      <c r="D90" s="33"/>
      <c r="E90" s="34"/>
      <c r="F90" s="35"/>
      <c r="G90" s="42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</row>
    <row r="91" spans="1:20" ht="22.5">
      <c r="A91" s="30"/>
      <c r="B91" s="31"/>
      <c r="C91" s="45" t="s">
        <v>96</v>
      </c>
      <c r="D91" s="33"/>
      <c r="E91" s="34"/>
      <c r="F91" s="35"/>
      <c r="G91" s="43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</row>
    <row r="92" spans="1:20">
      <c r="A92" s="30"/>
      <c r="B92" s="31"/>
      <c r="C92" s="32" t="s">
        <v>93</v>
      </c>
      <c r="D92" s="33"/>
      <c r="E92" s="34">
        <v>8</v>
      </c>
      <c r="F92" s="35"/>
      <c r="G92" s="44">
        <f t="shared" si="1"/>
        <v>0</v>
      </c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</row>
    <row r="93" spans="1:20">
      <c r="A93" s="22">
        <v>25</v>
      </c>
      <c r="B93" s="23" t="s">
        <v>61</v>
      </c>
      <c r="C93" s="24" t="s">
        <v>97</v>
      </c>
      <c r="D93" s="25" t="s">
        <v>25</v>
      </c>
      <c r="E93" s="26">
        <v>2</v>
      </c>
      <c r="F93" s="1">
        <v>0</v>
      </c>
      <c r="G93" s="28">
        <f t="shared" si="1"/>
        <v>0</v>
      </c>
      <c r="H93" s="27">
        <v>0</v>
      </c>
      <c r="I93" s="28">
        <v>0</v>
      </c>
      <c r="J93" s="27">
        <v>53745</v>
      </c>
      <c r="K93" s="28">
        <v>53745</v>
      </c>
      <c r="L93" s="28">
        <v>15</v>
      </c>
      <c r="M93" s="28">
        <v>61806.749999999993</v>
      </c>
      <c r="N93" s="28">
        <v>0</v>
      </c>
      <c r="O93" s="28">
        <v>0</v>
      </c>
      <c r="P93" s="28">
        <v>0</v>
      </c>
      <c r="Q93" s="28">
        <v>0</v>
      </c>
      <c r="R93" s="28"/>
      <c r="S93" s="28" t="s">
        <v>26</v>
      </c>
      <c r="T93" s="29" t="s">
        <v>27</v>
      </c>
    </row>
    <row r="94" spans="1:20" ht="22.5">
      <c r="A94" s="30"/>
      <c r="B94" s="31"/>
      <c r="C94" s="32" t="s">
        <v>28</v>
      </c>
      <c r="D94" s="33"/>
      <c r="E94" s="34"/>
      <c r="F94" s="35"/>
      <c r="G94" s="28">
        <f t="shared" si="1"/>
        <v>0</v>
      </c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</row>
    <row r="95" spans="1:20">
      <c r="A95" s="30"/>
      <c r="B95" s="31"/>
      <c r="C95" s="32" t="s">
        <v>98</v>
      </c>
      <c r="D95" s="33"/>
      <c r="E95" s="34">
        <v>2</v>
      </c>
      <c r="F95" s="35"/>
      <c r="G95" s="28">
        <f t="shared" si="1"/>
        <v>0</v>
      </c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</row>
    <row r="96" spans="1:20">
      <c r="A96" s="22">
        <v>26</v>
      </c>
      <c r="B96" s="23" t="s">
        <v>62</v>
      </c>
      <c r="C96" s="24" t="s">
        <v>97</v>
      </c>
      <c r="D96" s="25" t="s">
        <v>25</v>
      </c>
      <c r="E96" s="26">
        <v>1</v>
      </c>
      <c r="F96" s="1">
        <v>0</v>
      </c>
      <c r="G96" s="28">
        <f t="shared" si="1"/>
        <v>0</v>
      </c>
      <c r="H96" s="27">
        <v>0</v>
      </c>
      <c r="I96" s="28">
        <v>0</v>
      </c>
      <c r="J96" s="27">
        <v>5057.8</v>
      </c>
      <c r="K96" s="28">
        <v>25289</v>
      </c>
      <c r="L96" s="28">
        <v>15</v>
      </c>
      <c r="M96" s="28">
        <v>29082.35</v>
      </c>
      <c r="N96" s="28">
        <v>0</v>
      </c>
      <c r="O96" s="28">
        <v>0</v>
      </c>
      <c r="P96" s="28">
        <v>0</v>
      </c>
      <c r="Q96" s="28">
        <v>0</v>
      </c>
      <c r="R96" s="28"/>
      <c r="S96" s="28" t="s">
        <v>26</v>
      </c>
      <c r="T96" s="29" t="s">
        <v>27</v>
      </c>
    </row>
    <row r="97" spans="1:20" ht="22.5">
      <c r="A97" s="30"/>
      <c r="B97" s="31"/>
      <c r="C97" s="32" t="s">
        <v>28</v>
      </c>
      <c r="D97" s="33"/>
      <c r="E97" s="34"/>
      <c r="F97" s="35"/>
      <c r="G97" s="28">
        <f t="shared" si="1"/>
        <v>0</v>
      </c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</row>
    <row r="98" spans="1:20">
      <c r="A98" s="30"/>
      <c r="B98" s="31"/>
      <c r="C98" s="32" t="s">
        <v>75</v>
      </c>
      <c r="D98" s="33"/>
      <c r="E98" s="34">
        <v>1</v>
      </c>
      <c r="F98" s="35"/>
      <c r="G98" s="28">
        <f t="shared" si="1"/>
        <v>0</v>
      </c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</row>
    <row r="99" spans="1:20" ht="22.5">
      <c r="A99" s="46">
        <v>27</v>
      </c>
      <c r="B99" s="36" t="s">
        <v>99</v>
      </c>
      <c r="C99" s="47" t="s">
        <v>118</v>
      </c>
      <c r="D99" s="25" t="s">
        <v>65</v>
      </c>
      <c r="E99" s="26">
        <v>28</v>
      </c>
      <c r="F99" s="1">
        <v>0</v>
      </c>
      <c r="G99" s="28">
        <f t="shared" si="1"/>
        <v>0</v>
      </c>
      <c r="H99" s="27">
        <v>0</v>
      </c>
      <c r="I99" s="28">
        <v>0</v>
      </c>
      <c r="J99" s="27">
        <v>73545</v>
      </c>
      <c r="K99" s="28">
        <v>73545</v>
      </c>
      <c r="L99" s="28">
        <v>15</v>
      </c>
      <c r="M99" s="28">
        <v>84576.75</v>
      </c>
      <c r="N99" s="28">
        <v>0</v>
      </c>
      <c r="O99" s="28">
        <v>0</v>
      </c>
      <c r="P99" s="28">
        <v>0</v>
      </c>
      <c r="Q99" s="28">
        <v>0</v>
      </c>
      <c r="R99" s="28"/>
      <c r="S99" s="28" t="s">
        <v>26</v>
      </c>
      <c r="T99" s="29" t="s">
        <v>27</v>
      </c>
    </row>
    <row r="100" spans="1:20" ht="22.5">
      <c r="A100" s="48"/>
      <c r="B100" s="49"/>
      <c r="C100" s="50" t="s">
        <v>28</v>
      </c>
      <c r="D100" s="33"/>
      <c r="E100" s="34"/>
      <c r="F100" s="35"/>
      <c r="G100" s="28">
        <f t="shared" si="1"/>
        <v>0</v>
      </c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</row>
    <row r="101" spans="1:20">
      <c r="A101" s="48"/>
      <c r="B101" s="49"/>
      <c r="C101" s="50" t="s">
        <v>119</v>
      </c>
      <c r="D101" s="33"/>
      <c r="E101" s="34">
        <v>25.25</v>
      </c>
      <c r="F101" s="35"/>
      <c r="G101" s="28">
        <f t="shared" si="1"/>
        <v>0</v>
      </c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</row>
    <row r="102" spans="1:20">
      <c r="A102" s="46">
        <v>28</v>
      </c>
      <c r="B102" s="36" t="s">
        <v>100</v>
      </c>
      <c r="C102" s="47" t="s">
        <v>101</v>
      </c>
      <c r="D102" s="25" t="s">
        <v>25</v>
      </c>
      <c r="E102" s="26">
        <v>5</v>
      </c>
      <c r="F102" s="1">
        <v>0</v>
      </c>
      <c r="G102" s="28">
        <f t="shared" si="1"/>
        <v>0</v>
      </c>
      <c r="H102" s="27">
        <v>0</v>
      </c>
      <c r="I102" s="28">
        <v>0</v>
      </c>
      <c r="J102" s="27">
        <v>73545</v>
      </c>
      <c r="K102" s="28">
        <v>73545</v>
      </c>
      <c r="L102" s="28">
        <v>15</v>
      </c>
      <c r="M102" s="28">
        <v>84576.75</v>
      </c>
      <c r="N102" s="28">
        <v>0</v>
      </c>
      <c r="O102" s="28">
        <v>0</v>
      </c>
      <c r="P102" s="28">
        <v>0</v>
      </c>
      <c r="Q102" s="28">
        <v>0</v>
      </c>
      <c r="R102" s="28"/>
      <c r="S102" s="28" t="s">
        <v>26</v>
      </c>
      <c r="T102" s="29" t="s">
        <v>27</v>
      </c>
    </row>
    <row r="103" spans="1:20" ht="22.5">
      <c r="A103" s="48"/>
      <c r="B103" s="49"/>
      <c r="C103" s="50" t="s">
        <v>28</v>
      </c>
      <c r="D103" s="33"/>
      <c r="E103" s="34"/>
      <c r="F103" s="35"/>
      <c r="G103" s="28">
        <f t="shared" si="1"/>
        <v>0</v>
      </c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</row>
    <row r="104" spans="1:20">
      <c r="A104" s="48"/>
      <c r="B104" s="49"/>
      <c r="C104" s="50" t="s">
        <v>102</v>
      </c>
      <c r="D104" s="33"/>
      <c r="E104" s="34">
        <v>5</v>
      </c>
      <c r="F104" s="35"/>
      <c r="G104" s="28">
        <f t="shared" si="1"/>
        <v>0</v>
      </c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</row>
    <row r="105" spans="1:20">
      <c r="A105" s="48"/>
      <c r="B105" s="49"/>
      <c r="C105" s="50"/>
      <c r="D105" s="33"/>
      <c r="E105" s="34"/>
      <c r="F105" s="35"/>
      <c r="G105" s="28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</row>
    <row r="106" spans="1:20">
      <c r="A106" s="51"/>
      <c r="B106" s="52" t="s">
        <v>116</v>
      </c>
      <c r="C106" s="53"/>
      <c r="D106" s="54"/>
      <c r="E106" s="55"/>
      <c r="F106" s="55"/>
      <c r="G106" s="20">
        <f>SUM(G9:G102)</f>
        <v>0</v>
      </c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</row>
    <row r="107" spans="1:20">
      <c r="A107" s="48"/>
      <c r="B107" s="49"/>
      <c r="C107" s="50"/>
      <c r="D107" s="33"/>
      <c r="E107" s="34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</row>
    <row r="108" spans="1:20">
      <c r="A108" s="48"/>
      <c r="B108" s="49"/>
      <c r="C108" s="50"/>
      <c r="D108" s="33"/>
      <c r="E108" s="34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</row>
    <row r="109" spans="1:20">
      <c r="A109" s="48"/>
      <c r="B109" s="49"/>
      <c r="C109" s="50"/>
      <c r="D109" s="33"/>
      <c r="E109" s="34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</row>
    <row r="110" spans="1:20">
      <c r="A110" s="48"/>
      <c r="B110" s="49"/>
      <c r="C110" s="50"/>
      <c r="D110" s="33"/>
      <c r="E110" s="34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</row>
    <row r="111" spans="1:20">
      <c r="A111" s="48"/>
      <c r="B111" s="49"/>
      <c r="C111" s="50"/>
      <c r="D111" s="33"/>
      <c r="E111" s="34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</row>
    <row r="112" spans="1:20">
      <c r="A112" s="48"/>
      <c r="B112" s="49"/>
      <c r="C112" s="50"/>
      <c r="D112" s="33"/>
      <c r="E112" s="34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</row>
    <row r="113" spans="1:20">
      <c r="A113" s="56"/>
      <c r="B113" s="57"/>
      <c r="C113" s="58"/>
      <c r="D113" s="59"/>
      <c r="E113" s="60"/>
      <c r="F113" s="60"/>
      <c r="G113" s="60"/>
      <c r="H113" s="60"/>
      <c r="I113" s="60"/>
      <c r="J113" s="60"/>
      <c r="K113" s="60"/>
      <c r="L113" s="60"/>
      <c r="M113" s="60"/>
      <c r="N113" s="60"/>
      <c r="O113" s="60"/>
      <c r="P113" s="60"/>
      <c r="Q113" s="60"/>
      <c r="R113" s="60"/>
      <c r="S113" s="60"/>
      <c r="T113" s="60"/>
    </row>
    <row r="114" spans="1:20">
      <c r="H114" s="60"/>
      <c r="I114" s="60"/>
      <c r="J114" s="60"/>
      <c r="K114" s="60"/>
      <c r="L114" s="60"/>
      <c r="M114" s="60"/>
      <c r="N114" s="60"/>
      <c r="O114" s="60"/>
      <c r="P114" s="60"/>
      <c r="Q114" s="60"/>
      <c r="R114" s="60"/>
      <c r="S114" s="60"/>
      <c r="T114" s="60"/>
    </row>
  </sheetData>
  <mergeCells count="4">
    <mergeCell ref="A1:G1"/>
    <mergeCell ref="C2:G2"/>
    <mergeCell ref="C3:G3"/>
    <mergeCell ref="C4:G4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pokyny pro vyplnění</vt:lpstr>
      <vt:lpstr>interiér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</dc:creator>
  <cp:lastModifiedBy>petra</cp:lastModifiedBy>
  <cp:lastPrinted>2019-02-22T10:01:06Z</cp:lastPrinted>
  <dcterms:created xsi:type="dcterms:W3CDTF">2019-02-19T12:51:24Z</dcterms:created>
  <dcterms:modified xsi:type="dcterms:W3CDTF">2019-02-22T10:51:23Z</dcterms:modified>
</cp:coreProperties>
</file>